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800" windowHeight="11460"/>
  </bookViews>
  <sheets>
    <sheet name="19-2(17年度～）" sheetId="1" r:id="rId1"/>
    <sheet name="19－2（７～１6年度）" sheetId="2" r:id="rId2"/>
  </sheets>
  <definedNames>
    <definedName name="_xlnm.Print_Titles" localSheetId="0">'19-2(17年度～）'!$1:$5</definedName>
  </definedNames>
  <calcPr calcId="162913"/>
</workbook>
</file>

<file path=xl/calcChain.xml><?xml version="1.0" encoding="utf-8"?>
<calcChain xmlns="http://schemas.openxmlformats.org/spreadsheetml/2006/main">
  <c r="K18" i="1" l="1"/>
  <c r="I18" i="1"/>
  <c r="K17" i="1" l="1"/>
  <c r="I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<sst xmlns="http://schemas.openxmlformats.org/spreadsheetml/2006/main" count="61" uniqueCount="36">
  <si>
    <t>年　度</t>
  </si>
  <si>
    <t>利用者数</t>
  </si>
  <si>
    <t>館　外　個　人　貸　出</t>
  </si>
  <si>
    <t>団　体　貸　出</t>
  </si>
  <si>
    <t>受入図書冊数</t>
  </si>
  <si>
    <t>蔵書冊数</t>
  </si>
  <si>
    <t>登　録　者</t>
  </si>
  <si>
    <t>貸出冊数</t>
  </si>
  <si>
    <t>本　館</t>
  </si>
  <si>
    <t>本館以外</t>
  </si>
  <si>
    <t>登録数</t>
  </si>
  <si>
    <t>購　入</t>
  </si>
  <si>
    <t>寄　贈</t>
  </si>
  <si>
    <t>平成7</t>
  </si>
  <si>
    <t>資料：石巻市図書館　　　　</t>
  </si>
  <si>
    <t>本館</t>
    <rPh sb="0" eb="2">
      <t>ホンカン</t>
    </rPh>
    <phoneticPr fontId="2"/>
  </si>
  <si>
    <t>分館</t>
    <rPh sb="0" eb="1">
      <t>ブン</t>
    </rPh>
    <rPh sb="1" eb="2">
      <t>カン</t>
    </rPh>
    <phoneticPr fontId="2"/>
  </si>
  <si>
    <t>入館者数</t>
    <rPh sb="0" eb="3">
      <t>ニュウカンシャ</t>
    </rPh>
    <rPh sb="3" eb="4">
      <t>スウ</t>
    </rPh>
    <phoneticPr fontId="1"/>
  </si>
  <si>
    <t>分館</t>
    <rPh sb="0" eb="2">
      <t>ブンカン</t>
    </rPh>
    <phoneticPr fontId="1"/>
  </si>
  <si>
    <t>貸出者数</t>
    <rPh sb="0" eb="2">
      <t>カシダシ</t>
    </rPh>
    <rPh sb="2" eb="3">
      <t>シャ</t>
    </rPh>
    <rPh sb="3" eb="4">
      <t>スウ</t>
    </rPh>
    <phoneticPr fontId="1"/>
  </si>
  <si>
    <t>本館</t>
    <rPh sb="0" eb="2">
      <t>ホンカン</t>
    </rPh>
    <phoneticPr fontId="1"/>
  </si>
  <si>
    <t>貸出冊数</t>
    <rPh sb="0" eb="2">
      <t>カシダシ</t>
    </rPh>
    <rPh sb="2" eb="3">
      <t>サツ</t>
    </rPh>
    <rPh sb="3" eb="4">
      <t>スウ</t>
    </rPh>
    <phoneticPr fontId="1"/>
  </si>
  <si>
    <t>受入冊数</t>
    <rPh sb="0" eb="2">
      <t>ウケイレ</t>
    </rPh>
    <rPh sb="2" eb="4">
      <t>サツスウ</t>
    </rPh>
    <phoneticPr fontId="1"/>
  </si>
  <si>
    <t>備考</t>
    <rPh sb="0" eb="2">
      <t>ビコウ</t>
    </rPh>
    <phoneticPr fontId="1"/>
  </si>
  <si>
    <t>分館は、河北、雄勝、河南、北上、桃生、牡鹿の6分館</t>
    <rPh sb="0" eb="2">
      <t>ブンカン</t>
    </rPh>
    <rPh sb="4" eb="6">
      <t>カホク</t>
    </rPh>
    <rPh sb="7" eb="9">
      <t>オガツ</t>
    </rPh>
    <rPh sb="10" eb="12">
      <t>カナン</t>
    </rPh>
    <rPh sb="13" eb="15">
      <t>キタカミ</t>
    </rPh>
    <rPh sb="16" eb="18">
      <t>モノウ</t>
    </rPh>
    <rPh sb="19" eb="21">
      <t>オシカ</t>
    </rPh>
    <rPh sb="23" eb="25">
      <t>ブンカン</t>
    </rPh>
    <phoneticPr fontId="1"/>
  </si>
  <si>
    <t>２．図書館利用状況</t>
    <phoneticPr fontId="1"/>
  </si>
  <si>
    <t>平成17</t>
    <rPh sb="0" eb="2">
      <t>ヘイセイ</t>
    </rPh>
    <phoneticPr fontId="1"/>
  </si>
  <si>
    <t>分館は、牡鹿分館（平成17年11月～18年3月の数字）</t>
    <rPh sb="0" eb="2">
      <t>ブンカン</t>
    </rPh>
    <rPh sb="4" eb="6">
      <t>オシカ</t>
    </rPh>
    <rPh sb="6" eb="8">
      <t>ブンカン</t>
    </rPh>
    <rPh sb="9" eb="11">
      <t>ヘイセイ</t>
    </rPh>
    <rPh sb="13" eb="14">
      <t>ネン</t>
    </rPh>
    <rPh sb="16" eb="17">
      <t>ガツ</t>
    </rPh>
    <rPh sb="20" eb="21">
      <t>ネン</t>
    </rPh>
    <rPh sb="22" eb="23">
      <t>ガツ</t>
    </rPh>
    <rPh sb="24" eb="26">
      <t>スウジ</t>
    </rPh>
    <phoneticPr fontId="1"/>
  </si>
  <si>
    <t>-</t>
    <phoneticPr fontId="1"/>
  </si>
  <si>
    <t>雄勝、北上は被災により休館</t>
    <rPh sb="0" eb="2">
      <t>オガツ</t>
    </rPh>
    <rPh sb="3" eb="5">
      <t>キタカミ</t>
    </rPh>
    <rPh sb="6" eb="8">
      <t>ヒサイ</t>
    </rPh>
    <rPh sb="11" eb="13">
      <t>キュウカン</t>
    </rPh>
    <phoneticPr fontId="1"/>
  </si>
  <si>
    <t>令和1
（平成31）</t>
    <rPh sb="0" eb="2">
      <t>レイワ</t>
    </rPh>
    <rPh sb="5" eb="7">
      <t>ヘイセイ</t>
    </rPh>
    <phoneticPr fontId="1"/>
  </si>
  <si>
    <t>雄勝、北上は被災により休館。5月より河北分館再開</t>
    <rPh sb="0" eb="2">
      <t>オガツ</t>
    </rPh>
    <rPh sb="3" eb="5">
      <t>キタカミ</t>
    </rPh>
    <rPh sb="6" eb="8">
      <t>ヒサイ</t>
    </rPh>
    <rPh sb="11" eb="13">
      <t>キュウカン</t>
    </rPh>
    <rPh sb="15" eb="16">
      <t>ツキ</t>
    </rPh>
    <rPh sb="18" eb="20">
      <t>カホク</t>
    </rPh>
    <rPh sb="20" eb="22">
      <t>ブンカン</t>
    </rPh>
    <rPh sb="22" eb="24">
      <t>サイカイ</t>
    </rPh>
    <phoneticPr fontId="1"/>
  </si>
  <si>
    <t>雄勝、北上は被災により休館。8月に移動図書館車運行終了</t>
    <rPh sb="0" eb="2">
      <t>オガツ</t>
    </rPh>
    <rPh sb="3" eb="5">
      <t>キタカミ</t>
    </rPh>
    <rPh sb="6" eb="8">
      <t>ヒサイ</t>
    </rPh>
    <rPh sb="11" eb="13">
      <t>キュウカン</t>
    </rPh>
    <rPh sb="15" eb="16">
      <t>ツキ</t>
    </rPh>
    <rPh sb="17" eb="19">
      <t>イドウ</t>
    </rPh>
    <rPh sb="19" eb="22">
      <t>トショカン</t>
    </rPh>
    <rPh sb="22" eb="23">
      <t>シャ</t>
    </rPh>
    <rPh sb="23" eb="25">
      <t>ウンコウ</t>
    </rPh>
    <rPh sb="25" eb="27">
      <t>シュウリョウ</t>
    </rPh>
    <phoneticPr fontId="1"/>
  </si>
  <si>
    <t>4月より北上分館再開。翌年3月より雄勝分館再開</t>
    <rPh sb="1" eb="2">
      <t>ツキ</t>
    </rPh>
    <rPh sb="4" eb="6">
      <t>キタカミ</t>
    </rPh>
    <rPh sb="6" eb="8">
      <t>ブンカン</t>
    </rPh>
    <rPh sb="8" eb="10">
      <t>サイカイ</t>
    </rPh>
    <rPh sb="11" eb="13">
      <t>ヨクトシ</t>
    </rPh>
    <rPh sb="14" eb="15">
      <t>ツキ</t>
    </rPh>
    <rPh sb="17" eb="19">
      <t>オガツ</t>
    </rPh>
    <rPh sb="19" eb="21">
      <t>ブンカン</t>
    </rPh>
    <rPh sb="21" eb="23">
      <t>サイカイ</t>
    </rPh>
    <phoneticPr fontId="1"/>
  </si>
  <si>
    <t>〃</t>
    <phoneticPr fontId="1"/>
  </si>
  <si>
    <t>河北、雄勝、北上は被災により休館。11月より移動図書館車運行開始</t>
    <rPh sb="0" eb="2">
      <t>カホク</t>
    </rPh>
    <rPh sb="3" eb="5">
      <t>オガツ</t>
    </rPh>
    <rPh sb="6" eb="8">
      <t>キタカミ</t>
    </rPh>
    <rPh sb="9" eb="11">
      <t>ヒサイ</t>
    </rPh>
    <rPh sb="14" eb="16">
      <t>キュウカン</t>
    </rPh>
    <rPh sb="19" eb="20">
      <t>ツキ</t>
    </rPh>
    <rPh sb="22" eb="24">
      <t>イドウ</t>
    </rPh>
    <rPh sb="24" eb="27">
      <t>トショカン</t>
    </rPh>
    <rPh sb="27" eb="28">
      <t>シャ</t>
    </rPh>
    <rPh sb="28" eb="30">
      <t>ウンコウ</t>
    </rPh>
    <rPh sb="30" eb="32">
      <t>カイシ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</si>
</sst>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76" fontId="0" fillId="2" borderId="1" xfId="0" applyNumberFormat="1" applyFont="1" applyFill="1" applyBorder="1" applyAlignment="1">
      <alignment horizontal="center" vertical="center"/>
    </xf>
    <xf numFmtId="176" fontId="0" fillId="2" borderId="2" xfId="0" applyNumberFormat="1" applyFont="1" applyFill="1" applyBorder="1" applyAlignment="1">
      <alignment horizontal="center" vertical="center"/>
    </xf>
    <xf numFmtId="0" fontId="0" fillId="0" borderId="2" xfId="0" applyBorder="1"/>
    <xf numFmtId="3" fontId="0" fillId="0" borderId="2" xfId="0" applyNumberFormat="1" applyBorder="1"/>
    <xf numFmtId="0" fontId="0" fillId="2" borderId="2" xfId="0" applyFill="1" applyBorder="1" applyAlignment="1">
      <alignment horizontal="center"/>
    </xf>
    <xf numFmtId="176" fontId="0" fillId="2" borderId="2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176" fontId="0" fillId="0" borderId="2" xfId="0" applyNumberFormat="1" applyBorder="1" applyAlignment="1">
      <alignment horizontal="right"/>
    </xf>
    <xf numFmtId="176" fontId="4" fillId="0" borderId="2" xfId="0" applyNumberFormat="1" applyFont="1" applyBorder="1" applyAlignment="1">
      <alignment horizontal="center"/>
    </xf>
    <xf numFmtId="176" fontId="0" fillId="2" borderId="1" xfId="0" applyNumberForma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 shrinkToFit="1"/>
    </xf>
    <xf numFmtId="0" fontId="5" fillId="0" borderId="2" xfId="0" applyFont="1" applyBorder="1" applyAlignment="1">
      <alignment horizontal="left" vertical="center" wrapText="1" shrinkToFit="1"/>
    </xf>
    <xf numFmtId="0" fontId="0" fillId="2" borderId="2" xfId="0" applyFill="1" applyBorder="1" applyAlignment="1">
      <alignment horizontal="center" wrapText="1"/>
    </xf>
    <xf numFmtId="0" fontId="5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shrinkToFit="1"/>
    </xf>
    <xf numFmtId="176" fontId="0" fillId="2" borderId="3" xfId="0" applyNumberFormat="1" applyFont="1" applyFill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2" borderId="5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/>
    </xf>
    <xf numFmtId="176" fontId="0" fillId="2" borderId="9" xfId="0" applyNumberFormat="1" applyFont="1" applyFill="1" applyBorder="1" applyAlignment="1">
      <alignment horizontal="center" vertical="center"/>
    </xf>
    <xf numFmtId="176" fontId="0" fillId="2" borderId="8" xfId="0" applyNumberFormat="1" applyFont="1" applyFill="1" applyBorder="1" applyAlignment="1">
      <alignment horizontal="center" vertical="center"/>
    </xf>
    <xf numFmtId="176" fontId="0" fillId="2" borderId="10" xfId="0" applyNumberFormat="1" applyFont="1" applyFill="1" applyBorder="1" applyAlignment="1">
      <alignment horizontal="center" vertical="center"/>
    </xf>
    <xf numFmtId="176" fontId="0" fillId="2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L24"/>
  <sheetViews>
    <sheetView tabSelected="1" zoomScaleNormal="100" workbookViewId="0">
      <pane ySplit="5" topLeftCell="A6" activePane="bottomLeft" state="frozen"/>
      <selection pane="bottomLeft" activeCell="A24" sqref="A24"/>
    </sheetView>
  </sheetViews>
  <sheetFormatPr defaultRowHeight="13.5" x14ac:dyDescent="0.15"/>
  <cols>
    <col min="1" max="1" width="10.625" customWidth="1"/>
    <col min="2" max="11" width="10.125" customWidth="1"/>
    <col min="12" max="12" width="17.125" customWidth="1"/>
  </cols>
  <sheetData>
    <row r="1" spans="1:12" ht="20.25" customHeight="1" x14ac:dyDescent="0.15"/>
    <row r="2" spans="1:12" ht="20.25" customHeight="1" x14ac:dyDescent="0.15">
      <c r="A2" t="s">
        <v>25</v>
      </c>
    </row>
    <row r="3" spans="1:12" ht="20.25" customHeight="1" x14ac:dyDescent="0.15"/>
    <row r="4" spans="1:12" ht="20.25" customHeight="1" x14ac:dyDescent="0.15">
      <c r="A4" s="20" t="s">
        <v>0</v>
      </c>
      <c r="B4" s="22" t="s">
        <v>17</v>
      </c>
      <c r="C4" s="23"/>
      <c r="D4" s="24" t="s">
        <v>19</v>
      </c>
      <c r="E4" s="18"/>
      <c r="F4" s="24" t="s">
        <v>21</v>
      </c>
      <c r="G4" s="18"/>
      <c r="H4" s="24" t="s">
        <v>22</v>
      </c>
      <c r="I4" s="18"/>
      <c r="J4" s="17" t="s">
        <v>5</v>
      </c>
      <c r="K4" s="18"/>
      <c r="L4" s="19" t="s">
        <v>23</v>
      </c>
    </row>
    <row r="5" spans="1:12" ht="20.25" customHeight="1" x14ac:dyDescent="0.15">
      <c r="A5" s="21"/>
      <c r="B5" s="2" t="s">
        <v>8</v>
      </c>
      <c r="C5" s="6" t="s">
        <v>18</v>
      </c>
      <c r="D5" s="6" t="s">
        <v>20</v>
      </c>
      <c r="E5" s="6" t="s">
        <v>18</v>
      </c>
      <c r="F5" s="6" t="s">
        <v>20</v>
      </c>
      <c r="G5" s="6" t="s">
        <v>18</v>
      </c>
      <c r="H5" s="2" t="s">
        <v>15</v>
      </c>
      <c r="I5" s="2" t="s">
        <v>16</v>
      </c>
      <c r="J5" s="2" t="s">
        <v>15</v>
      </c>
      <c r="K5" s="2" t="s">
        <v>16</v>
      </c>
      <c r="L5" s="19"/>
    </row>
    <row r="6" spans="1:12" ht="36.75" customHeight="1" x14ac:dyDescent="0.2">
      <c r="A6" s="10" t="s">
        <v>26</v>
      </c>
      <c r="B6" s="8">
        <v>176720</v>
      </c>
      <c r="C6" s="8">
        <v>20327</v>
      </c>
      <c r="D6" s="8">
        <v>54383</v>
      </c>
      <c r="E6" s="9" t="s">
        <v>28</v>
      </c>
      <c r="F6" s="8">
        <v>357732</v>
      </c>
      <c r="G6" s="8">
        <v>6632</v>
      </c>
      <c r="H6" s="8">
        <v>8126</v>
      </c>
      <c r="I6" s="9" t="s">
        <v>28</v>
      </c>
      <c r="J6" s="8">
        <v>181227</v>
      </c>
      <c r="K6" s="8">
        <v>10835</v>
      </c>
      <c r="L6" s="7" t="s">
        <v>27</v>
      </c>
    </row>
    <row r="7" spans="1:12" ht="37.5" customHeight="1" x14ac:dyDescent="0.15">
      <c r="A7" s="5">
        <v>18</v>
      </c>
      <c r="B7" s="8">
        <v>175834</v>
      </c>
      <c r="C7" s="8">
        <v>45535</v>
      </c>
      <c r="D7" s="8">
        <v>53578</v>
      </c>
      <c r="E7" s="8">
        <v>12988</v>
      </c>
      <c r="F7" s="8">
        <v>345373</v>
      </c>
      <c r="G7" s="8">
        <v>43340</v>
      </c>
      <c r="H7" s="8">
        <v>7613</v>
      </c>
      <c r="I7" s="8">
        <v>1462</v>
      </c>
      <c r="J7" s="8">
        <v>177352</v>
      </c>
      <c r="K7" s="8">
        <v>74330</v>
      </c>
      <c r="L7" s="14" t="s">
        <v>24</v>
      </c>
    </row>
    <row r="8" spans="1:12" ht="37.5" customHeight="1" x14ac:dyDescent="0.15">
      <c r="A8" s="5">
        <v>19</v>
      </c>
      <c r="B8" s="8">
        <v>170532</v>
      </c>
      <c r="C8" s="8">
        <v>36047</v>
      </c>
      <c r="D8" s="8">
        <v>53609</v>
      </c>
      <c r="E8" s="8">
        <v>9234</v>
      </c>
      <c r="F8" s="8">
        <v>319822</v>
      </c>
      <c r="G8" s="8">
        <v>32352</v>
      </c>
      <c r="H8" s="8">
        <v>5643</v>
      </c>
      <c r="I8" s="8">
        <v>1277</v>
      </c>
      <c r="J8" s="8">
        <v>183698</v>
      </c>
      <c r="K8" s="8">
        <v>74414</v>
      </c>
      <c r="L8" s="15" t="s">
        <v>34</v>
      </c>
    </row>
    <row r="9" spans="1:12" ht="37.5" customHeight="1" x14ac:dyDescent="0.15">
      <c r="A9" s="5">
        <v>20</v>
      </c>
      <c r="B9" s="8">
        <v>162839</v>
      </c>
      <c r="C9" s="8">
        <v>33949</v>
      </c>
      <c r="D9" s="8">
        <v>54219</v>
      </c>
      <c r="E9" s="8">
        <v>9822</v>
      </c>
      <c r="F9" s="8">
        <v>320701</v>
      </c>
      <c r="G9" s="8">
        <v>33115</v>
      </c>
      <c r="H9" s="8">
        <v>4997</v>
      </c>
      <c r="I9" s="8">
        <v>822</v>
      </c>
      <c r="J9" s="8">
        <v>181087</v>
      </c>
      <c r="K9" s="8">
        <v>77586</v>
      </c>
      <c r="L9" s="15" t="s">
        <v>34</v>
      </c>
    </row>
    <row r="10" spans="1:12" ht="37.5" customHeight="1" x14ac:dyDescent="0.15">
      <c r="A10" s="5">
        <v>21</v>
      </c>
      <c r="B10" s="8">
        <v>164327</v>
      </c>
      <c r="C10" s="8">
        <v>36146</v>
      </c>
      <c r="D10" s="8">
        <v>54425</v>
      </c>
      <c r="E10" s="8">
        <v>8397</v>
      </c>
      <c r="F10" s="8">
        <v>325238</v>
      </c>
      <c r="G10" s="8">
        <v>31783</v>
      </c>
      <c r="H10" s="8">
        <v>5472</v>
      </c>
      <c r="I10" s="8">
        <v>1726</v>
      </c>
      <c r="J10" s="8">
        <v>184072</v>
      </c>
      <c r="K10" s="8">
        <v>75458</v>
      </c>
      <c r="L10" s="15" t="s">
        <v>34</v>
      </c>
    </row>
    <row r="11" spans="1:12" ht="37.5" customHeight="1" x14ac:dyDescent="0.15">
      <c r="A11" s="5">
        <v>22</v>
      </c>
      <c r="B11" s="8">
        <v>155330</v>
      </c>
      <c r="C11" s="8">
        <v>33327</v>
      </c>
      <c r="D11" s="8">
        <v>47717</v>
      </c>
      <c r="E11" s="8">
        <v>7997</v>
      </c>
      <c r="F11" s="8">
        <v>280404</v>
      </c>
      <c r="G11" s="8">
        <v>31480</v>
      </c>
      <c r="H11" s="8">
        <v>6185</v>
      </c>
      <c r="I11" s="8">
        <v>2408</v>
      </c>
      <c r="J11" s="8">
        <v>189161</v>
      </c>
      <c r="K11" s="8">
        <v>67944</v>
      </c>
      <c r="L11" s="15" t="s">
        <v>34</v>
      </c>
    </row>
    <row r="12" spans="1:12" ht="37.5" customHeight="1" x14ac:dyDescent="0.15">
      <c r="A12" s="5">
        <v>23</v>
      </c>
      <c r="B12" s="8">
        <v>94733</v>
      </c>
      <c r="C12" s="8">
        <v>8710</v>
      </c>
      <c r="D12" s="8">
        <v>27557</v>
      </c>
      <c r="E12" s="8">
        <v>1513</v>
      </c>
      <c r="F12" s="8">
        <v>160688</v>
      </c>
      <c r="G12" s="8">
        <v>6360</v>
      </c>
      <c r="H12" s="8">
        <v>9863</v>
      </c>
      <c r="I12" s="8">
        <v>1398</v>
      </c>
      <c r="J12" s="8">
        <v>188495</v>
      </c>
      <c r="K12" s="8">
        <v>64216</v>
      </c>
      <c r="L12" s="12" t="s">
        <v>35</v>
      </c>
    </row>
    <row r="13" spans="1:12" ht="37.5" customHeight="1" x14ac:dyDescent="0.15">
      <c r="A13" s="5">
        <v>24</v>
      </c>
      <c r="B13" s="8">
        <v>129162</v>
      </c>
      <c r="C13" s="8">
        <v>26480</v>
      </c>
      <c r="D13" s="8">
        <v>42756</v>
      </c>
      <c r="E13" s="8">
        <v>5910</v>
      </c>
      <c r="F13" s="8">
        <v>246405</v>
      </c>
      <c r="G13" s="8">
        <v>26780</v>
      </c>
      <c r="H13" s="8">
        <v>15570</v>
      </c>
      <c r="I13" s="8">
        <v>2519</v>
      </c>
      <c r="J13" s="8">
        <v>195696</v>
      </c>
      <c r="K13" s="8">
        <v>69043</v>
      </c>
      <c r="L13" s="11" t="s">
        <v>31</v>
      </c>
    </row>
    <row r="14" spans="1:12" ht="37.5" customHeight="1" x14ac:dyDescent="0.15">
      <c r="A14" s="5">
        <v>25</v>
      </c>
      <c r="B14" s="8">
        <v>127663</v>
      </c>
      <c r="C14" s="8">
        <v>26667</v>
      </c>
      <c r="D14" s="8">
        <v>45826</v>
      </c>
      <c r="E14" s="8">
        <v>6126</v>
      </c>
      <c r="F14" s="8">
        <v>267537</v>
      </c>
      <c r="G14" s="8">
        <v>26213</v>
      </c>
      <c r="H14" s="8">
        <v>6338</v>
      </c>
      <c r="I14" s="8">
        <v>1483</v>
      </c>
      <c r="J14" s="8">
        <v>195592</v>
      </c>
      <c r="K14" s="8">
        <v>70013</v>
      </c>
      <c r="L14" s="11" t="s">
        <v>29</v>
      </c>
    </row>
    <row r="15" spans="1:12" ht="37.5" customHeight="1" x14ac:dyDescent="0.15">
      <c r="A15" s="5">
        <v>26</v>
      </c>
      <c r="B15" s="8">
        <v>124945</v>
      </c>
      <c r="C15" s="8">
        <v>24753</v>
      </c>
      <c r="D15" s="8">
        <v>46477</v>
      </c>
      <c r="E15" s="8">
        <v>5911</v>
      </c>
      <c r="F15" s="8">
        <v>263105</v>
      </c>
      <c r="G15" s="8">
        <v>25837</v>
      </c>
      <c r="H15" s="8">
        <v>5159</v>
      </c>
      <c r="I15" s="8">
        <v>1511</v>
      </c>
      <c r="J15" s="8">
        <v>191497</v>
      </c>
      <c r="K15" s="8">
        <v>70836</v>
      </c>
      <c r="L15" s="16" t="s">
        <v>34</v>
      </c>
    </row>
    <row r="16" spans="1:12" ht="37.5" customHeight="1" x14ac:dyDescent="0.15">
      <c r="A16" s="5">
        <v>27</v>
      </c>
      <c r="B16" s="8">
        <v>132401</v>
      </c>
      <c r="C16" s="8">
        <v>23227</v>
      </c>
      <c r="D16" s="8">
        <v>47035</v>
      </c>
      <c r="E16" s="8">
        <v>5583</v>
      </c>
      <c r="F16" s="8">
        <v>267416</v>
      </c>
      <c r="G16" s="8">
        <v>23925</v>
      </c>
      <c r="H16" s="8">
        <v>5605</v>
      </c>
      <c r="I16" s="8">
        <v>1252</v>
      </c>
      <c r="J16" s="8">
        <v>190405</v>
      </c>
      <c r="K16" s="8">
        <v>71318</v>
      </c>
      <c r="L16" s="16" t="s">
        <v>34</v>
      </c>
    </row>
    <row r="17" spans="1:12" ht="37.5" customHeight="1" x14ac:dyDescent="0.15">
      <c r="A17" s="5">
        <v>28</v>
      </c>
      <c r="B17" s="8">
        <f>129710+2213</f>
        <v>131923</v>
      </c>
      <c r="C17" s="8">
        <f>6477+10459+1898+6419</f>
        <v>25253</v>
      </c>
      <c r="D17" s="8">
        <f>44121+2213</f>
        <v>46334</v>
      </c>
      <c r="E17" s="8">
        <f>3028+1710+503+656</f>
        <v>5897</v>
      </c>
      <c r="F17" s="8">
        <f>253423+12364</f>
        <v>265787</v>
      </c>
      <c r="G17" s="8">
        <f>13800+7629+2408+2222</f>
        <v>26059</v>
      </c>
      <c r="H17" s="8">
        <v>6046</v>
      </c>
      <c r="I17" s="8">
        <f>663+152+251+247</f>
        <v>1313</v>
      </c>
      <c r="J17" s="8">
        <v>189514</v>
      </c>
      <c r="K17" s="8">
        <f>30025+15103+11539+15614</f>
        <v>72281</v>
      </c>
      <c r="L17" s="16" t="s">
        <v>34</v>
      </c>
    </row>
    <row r="18" spans="1:12" ht="37.5" customHeight="1" x14ac:dyDescent="0.15">
      <c r="A18" s="5">
        <v>29</v>
      </c>
      <c r="B18" s="8">
        <v>130579</v>
      </c>
      <c r="C18" s="8">
        <v>23278</v>
      </c>
      <c r="D18" s="8">
        <v>45375</v>
      </c>
      <c r="E18" s="8">
        <v>5841</v>
      </c>
      <c r="F18" s="8">
        <v>254103</v>
      </c>
      <c r="G18" s="8">
        <v>26330</v>
      </c>
      <c r="H18" s="8">
        <v>5553</v>
      </c>
      <c r="I18" s="8">
        <f>872+307+386+256</f>
        <v>1821</v>
      </c>
      <c r="J18" s="8">
        <v>192496</v>
      </c>
      <c r="K18" s="8">
        <f>30897+16395+11925+16069</f>
        <v>75286</v>
      </c>
      <c r="L18" s="16" t="s">
        <v>34</v>
      </c>
    </row>
    <row r="19" spans="1:12" ht="37.5" customHeight="1" x14ac:dyDescent="0.15">
      <c r="A19" s="5">
        <v>30</v>
      </c>
      <c r="B19" s="8">
        <v>130302</v>
      </c>
      <c r="C19" s="8">
        <v>24037</v>
      </c>
      <c r="D19" s="8">
        <v>48372</v>
      </c>
      <c r="E19" s="8">
        <v>7081</v>
      </c>
      <c r="F19" s="8">
        <v>260824</v>
      </c>
      <c r="G19" s="8">
        <v>29902</v>
      </c>
      <c r="H19" s="8">
        <v>5538</v>
      </c>
      <c r="I19" s="8">
        <v>1883</v>
      </c>
      <c r="J19" s="8">
        <v>190682</v>
      </c>
      <c r="K19" s="8">
        <v>75934</v>
      </c>
      <c r="L19" s="16" t="s">
        <v>34</v>
      </c>
    </row>
    <row r="20" spans="1:12" ht="37.5" customHeight="1" x14ac:dyDescent="0.15">
      <c r="A20" s="13" t="s">
        <v>30</v>
      </c>
      <c r="B20" s="8">
        <v>118218</v>
      </c>
      <c r="C20" s="8">
        <v>19545</v>
      </c>
      <c r="D20" s="8">
        <v>42852</v>
      </c>
      <c r="E20" s="8">
        <v>6241</v>
      </c>
      <c r="F20" s="8">
        <v>232703</v>
      </c>
      <c r="G20" s="8">
        <v>25942</v>
      </c>
      <c r="H20" s="8">
        <v>5837</v>
      </c>
      <c r="I20" s="8">
        <v>6843</v>
      </c>
      <c r="J20" s="8">
        <v>188828</v>
      </c>
      <c r="K20" s="8">
        <v>82511</v>
      </c>
      <c r="L20" s="11" t="s">
        <v>32</v>
      </c>
    </row>
    <row r="21" spans="1:12" ht="37.5" customHeight="1" x14ac:dyDescent="0.15">
      <c r="A21" s="13">
        <v>2</v>
      </c>
      <c r="B21" s="8">
        <v>89191</v>
      </c>
      <c r="C21" s="8">
        <v>10750</v>
      </c>
      <c r="D21" s="8">
        <v>36572</v>
      </c>
      <c r="E21" s="8">
        <v>5978</v>
      </c>
      <c r="F21" s="8">
        <v>194340</v>
      </c>
      <c r="G21" s="8">
        <v>22654</v>
      </c>
      <c r="H21" s="8">
        <v>6972</v>
      </c>
      <c r="I21" s="8">
        <v>5402</v>
      </c>
      <c r="J21" s="8">
        <v>180519</v>
      </c>
      <c r="K21" s="8">
        <v>87112</v>
      </c>
      <c r="L21" s="11" t="s">
        <v>33</v>
      </c>
    </row>
    <row r="22" spans="1:12" ht="37.5" customHeight="1" x14ac:dyDescent="0.15">
      <c r="A22" s="13">
        <v>3</v>
      </c>
      <c r="B22" s="8">
        <v>102266</v>
      </c>
      <c r="C22" s="8">
        <v>13848</v>
      </c>
      <c r="D22" s="8">
        <v>42402</v>
      </c>
      <c r="E22" s="8">
        <v>7350</v>
      </c>
      <c r="F22" s="8">
        <v>231302</v>
      </c>
      <c r="G22" s="8">
        <v>28657</v>
      </c>
      <c r="H22" s="8">
        <v>5253</v>
      </c>
      <c r="I22" s="8">
        <v>1926</v>
      </c>
      <c r="J22" s="8">
        <v>173723</v>
      </c>
      <c r="K22" s="8">
        <v>88946</v>
      </c>
      <c r="L22" s="14" t="s">
        <v>24</v>
      </c>
    </row>
    <row r="23" spans="1:12" ht="37.5" customHeight="1" x14ac:dyDescent="0.15">
      <c r="A23" s="13">
        <v>4</v>
      </c>
      <c r="B23" s="8">
        <v>109943</v>
      </c>
      <c r="C23" s="8">
        <v>14049</v>
      </c>
      <c r="D23" s="8">
        <v>43296</v>
      </c>
      <c r="E23" s="8">
        <v>7686</v>
      </c>
      <c r="F23" s="8">
        <v>236476</v>
      </c>
      <c r="G23" s="8">
        <v>28940</v>
      </c>
      <c r="H23" s="8">
        <v>6190</v>
      </c>
      <c r="I23" s="8">
        <v>1911</v>
      </c>
      <c r="J23" s="8">
        <v>176292</v>
      </c>
      <c r="K23" s="8">
        <v>90460</v>
      </c>
      <c r="L23" s="14" t="s">
        <v>24</v>
      </c>
    </row>
    <row r="24" spans="1:12" ht="22.5" customHeight="1" x14ac:dyDescent="0.15">
      <c r="A24" s="30" t="s">
        <v>14</v>
      </c>
    </row>
  </sheetData>
  <mergeCells count="7">
    <mergeCell ref="J4:K4"/>
    <mergeCell ref="L4:L5"/>
    <mergeCell ref="A4:A5"/>
    <mergeCell ref="B4:C4"/>
    <mergeCell ref="D4:E4"/>
    <mergeCell ref="F4:G4"/>
    <mergeCell ref="H4:I4"/>
  </mergeCells>
  <phoneticPr fontId="1"/>
  <pageMargins left="0.78740157480314965" right="0.78740157480314965" top="0.78740157480314965" bottom="0.78740157480314965" header="0.70866141732283472" footer="0.51181102362204722"/>
  <pageSetup paperSize="9" fitToHeight="0" orientation="landscape" r:id="rId1"/>
  <headerFooter>
    <oddHeader>&amp;L第１９章　公共施設利用状況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/>
  </sheetViews>
  <sheetFormatPr defaultRowHeight="13.5" x14ac:dyDescent="0.15"/>
  <cols>
    <col min="1" max="1" width="10.625" customWidth="1"/>
    <col min="2" max="11" width="10.125" customWidth="1"/>
  </cols>
  <sheetData>
    <row r="1" spans="1:11" ht="20.25" customHeight="1" x14ac:dyDescent="0.15"/>
    <row r="2" spans="1:11" ht="20.25" customHeight="1" x14ac:dyDescent="0.15">
      <c r="A2" t="s">
        <v>25</v>
      </c>
    </row>
    <row r="3" spans="1:11" ht="20.25" customHeight="1" x14ac:dyDescent="0.15"/>
    <row r="4" spans="1:11" ht="20.25" customHeight="1" x14ac:dyDescent="0.15">
      <c r="A4" s="20" t="s">
        <v>0</v>
      </c>
      <c r="B4" s="20" t="s">
        <v>1</v>
      </c>
      <c r="C4" s="25" t="s">
        <v>2</v>
      </c>
      <c r="D4" s="23"/>
      <c r="E4" s="23"/>
      <c r="F4" s="26"/>
      <c r="G4" s="17" t="s">
        <v>3</v>
      </c>
      <c r="H4" s="18"/>
      <c r="I4" s="17" t="s">
        <v>4</v>
      </c>
      <c r="J4" s="18"/>
      <c r="K4" s="20" t="s">
        <v>5</v>
      </c>
    </row>
    <row r="5" spans="1:11" ht="20.25" customHeight="1" x14ac:dyDescent="0.15">
      <c r="A5" s="27"/>
      <c r="B5" s="27"/>
      <c r="C5" s="25" t="s">
        <v>6</v>
      </c>
      <c r="D5" s="26"/>
      <c r="E5" s="25" t="s">
        <v>7</v>
      </c>
      <c r="F5" s="26"/>
      <c r="G5" s="28"/>
      <c r="H5" s="29"/>
      <c r="I5" s="28"/>
      <c r="J5" s="29"/>
      <c r="K5" s="21"/>
    </row>
    <row r="6" spans="1:11" ht="20.25" customHeight="1" x14ac:dyDescent="0.15">
      <c r="A6" s="21"/>
      <c r="B6" s="21"/>
      <c r="C6" s="2" t="s">
        <v>8</v>
      </c>
      <c r="D6" s="2" t="s">
        <v>9</v>
      </c>
      <c r="E6" s="2" t="s">
        <v>8</v>
      </c>
      <c r="F6" s="2" t="s">
        <v>9</v>
      </c>
      <c r="G6" s="2" t="s">
        <v>10</v>
      </c>
      <c r="H6" s="2" t="s">
        <v>7</v>
      </c>
      <c r="I6" s="2" t="s">
        <v>11</v>
      </c>
      <c r="J6" s="2" t="s">
        <v>12</v>
      </c>
      <c r="K6" s="1" t="s">
        <v>15</v>
      </c>
    </row>
    <row r="7" spans="1:11" ht="20.25" customHeight="1" x14ac:dyDescent="0.15">
      <c r="A7" s="5" t="s">
        <v>13</v>
      </c>
      <c r="B7" s="4">
        <v>158672</v>
      </c>
      <c r="C7" s="4">
        <v>6392</v>
      </c>
      <c r="D7" s="4">
        <v>1344</v>
      </c>
      <c r="E7" s="4">
        <v>247967</v>
      </c>
      <c r="F7" s="4">
        <v>58571</v>
      </c>
      <c r="G7" s="3">
        <v>15</v>
      </c>
      <c r="H7" s="4">
        <v>11459</v>
      </c>
      <c r="I7" s="4">
        <v>9466</v>
      </c>
      <c r="J7" s="3">
        <v>307</v>
      </c>
      <c r="K7" s="4">
        <v>171363</v>
      </c>
    </row>
    <row r="8" spans="1:11" ht="20.25" customHeight="1" x14ac:dyDescent="0.15">
      <c r="A8" s="5">
        <v>8</v>
      </c>
      <c r="B8" s="4">
        <v>157838</v>
      </c>
      <c r="C8" s="4">
        <v>6301</v>
      </c>
      <c r="D8" s="4">
        <v>1368</v>
      </c>
      <c r="E8" s="4">
        <v>234865</v>
      </c>
      <c r="F8" s="4">
        <v>44406</v>
      </c>
      <c r="G8" s="3">
        <v>15</v>
      </c>
      <c r="H8" s="4">
        <v>11896</v>
      </c>
      <c r="I8" s="4">
        <v>9822</v>
      </c>
      <c r="J8" s="3">
        <v>797</v>
      </c>
      <c r="K8" s="4">
        <v>175024</v>
      </c>
    </row>
    <row r="9" spans="1:11" ht="20.25" customHeight="1" x14ac:dyDescent="0.15">
      <c r="A9" s="5">
        <v>9</v>
      </c>
      <c r="B9" s="4">
        <v>143119</v>
      </c>
      <c r="C9" s="4">
        <v>7321</v>
      </c>
      <c r="D9" s="4">
        <v>1919</v>
      </c>
      <c r="E9" s="4">
        <v>255527</v>
      </c>
      <c r="F9" s="4">
        <v>38555</v>
      </c>
      <c r="G9" s="3">
        <v>14</v>
      </c>
      <c r="H9" s="4">
        <v>10136</v>
      </c>
      <c r="I9" s="4">
        <v>9991</v>
      </c>
      <c r="J9" s="3">
        <v>644</v>
      </c>
      <c r="K9" s="4">
        <v>178050</v>
      </c>
    </row>
    <row r="10" spans="1:11" ht="20.25" customHeight="1" x14ac:dyDescent="0.15">
      <c r="A10" s="5">
        <v>10</v>
      </c>
      <c r="B10" s="4">
        <v>149368</v>
      </c>
      <c r="C10" s="4">
        <v>7165</v>
      </c>
      <c r="D10" s="4">
        <v>1908</v>
      </c>
      <c r="E10" s="4">
        <v>256919</v>
      </c>
      <c r="F10" s="4">
        <v>40833</v>
      </c>
      <c r="G10" s="3">
        <v>12</v>
      </c>
      <c r="H10" s="4">
        <v>9158</v>
      </c>
      <c r="I10" s="4">
        <v>9568</v>
      </c>
      <c r="J10" s="3">
        <v>574</v>
      </c>
      <c r="K10" s="4">
        <v>179335</v>
      </c>
    </row>
    <row r="11" spans="1:11" ht="20.25" customHeight="1" x14ac:dyDescent="0.15">
      <c r="A11" s="5">
        <v>11</v>
      </c>
      <c r="B11" s="4">
        <v>156188</v>
      </c>
      <c r="C11" s="4">
        <v>7395</v>
      </c>
      <c r="D11" s="4">
        <v>1679</v>
      </c>
      <c r="E11" s="4">
        <v>267470</v>
      </c>
      <c r="F11" s="4">
        <v>36434</v>
      </c>
      <c r="G11" s="3">
        <v>16</v>
      </c>
      <c r="H11" s="4">
        <v>7117</v>
      </c>
      <c r="I11" s="4">
        <v>9294</v>
      </c>
      <c r="J11" s="3">
        <v>400</v>
      </c>
      <c r="K11" s="4">
        <v>179674</v>
      </c>
    </row>
    <row r="12" spans="1:11" ht="20.25" customHeight="1" x14ac:dyDescent="0.15">
      <c r="A12" s="5">
        <v>12</v>
      </c>
      <c r="B12" s="4">
        <v>153603</v>
      </c>
      <c r="C12" s="4">
        <v>7563</v>
      </c>
      <c r="D12" s="4">
        <v>1664</v>
      </c>
      <c r="E12" s="4">
        <v>265562</v>
      </c>
      <c r="F12" s="4">
        <v>37933</v>
      </c>
      <c r="G12" s="3">
        <v>23</v>
      </c>
      <c r="H12" s="4">
        <v>7748</v>
      </c>
      <c r="I12" s="4">
        <v>10039</v>
      </c>
      <c r="J12" s="3">
        <v>398</v>
      </c>
      <c r="K12" s="4">
        <v>180172</v>
      </c>
    </row>
    <row r="13" spans="1:11" ht="20.25" customHeight="1" x14ac:dyDescent="0.15">
      <c r="A13" s="5">
        <v>13</v>
      </c>
      <c r="B13" s="4">
        <v>145978</v>
      </c>
      <c r="C13" s="4">
        <v>7078</v>
      </c>
      <c r="D13" s="4">
        <v>1736</v>
      </c>
      <c r="E13" s="4">
        <v>272062</v>
      </c>
      <c r="F13" s="4">
        <v>33596</v>
      </c>
      <c r="G13" s="3">
        <v>22</v>
      </c>
      <c r="H13" s="4">
        <v>17626</v>
      </c>
      <c r="I13" s="4">
        <v>9105</v>
      </c>
      <c r="J13" s="3">
        <v>466</v>
      </c>
      <c r="K13" s="4">
        <v>166151</v>
      </c>
    </row>
    <row r="14" spans="1:11" ht="20.25" customHeight="1" x14ac:dyDescent="0.15">
      <c r="A14" s="5">
        <v>14</v>
      </c>
      <c r="B14" s="4">
        <v>152571</v>
      </c>
      <c r="C14" s="4">
        <v>7315</v>
      </c>
      <c r="D14" s="4">
        <v>1713</v>
      </c>
      <c r="E14" s="4">
        <v>286281</v>
      </c>
      <c r="F14" s="4">
        <v>36133</v>
      </c>
      <c r="G14" s="3">
        <v>17</v>
      </c>
      <c r="H14" s="4">
        <v>7700</v>
      </c>
      <c r="I14" s="4">
        <v>7981</v>
      </c>
      <c r="J14" s="3">
        <v>389</v>
      </c>
      <c r="K14" s="4">
        <v>157592</v>
      </c>
    </row>
    <row r="15" spans="1:11" ht="20.25" customHeight="1" x14ac:dyDescent="0.15">
      <c r="A15" s="5">
        <v>15</v>
      </c>
      <c r="B15" s="4">
        <v>149366</v>
      </c>
      <c r="C15" s="4">
        <v>7199</v>
      </c>
      <c r="D15" s="4">
        <v>1820</v>
      </c>
      <c r="E15" s="4">
        <v>284814</v>
      </c>
      <c r="F15" s="4">
        <v>37987</v>
      </c>
      <c r="G15" s="3">
        <v>17</v>
      </c>
      <c r="H15" s="4">
        <v>6773</v>
      </c>
      <c r="I15" s="4">
        <v>7319</v>
      </c>
      <c r="J15" s="3">
        <v>428</v>
      </c>
      <c r="K15" s="4">
        <v>165051</v>
      </c>
    </row>
    <row r="16" spans="1:11" ht="20.25" customHeight="1" x14ac:dyDescent="0.15">
      <c r="A16" s="5">
        <v>16</v>
      </c>
      <c r="B16" s="4">
        <v>179698</v>
      </c>
      <c r="C16" s="4">
        <v>7250</v>
      </c>
      <c r="D16" s="4">
        <v>1132</v>
      </c>
      <c r="E16" s="4">
        <v>297664</v>
      </c>
      <c r="F16" s="4">
        <v>5344</v>
      </c>
      <c r="G16" s="3">
        <v>144</v>
      </c>
      <c r="H16" s="4">
        <v>26829</v>
      </c>
      <c r="I16" s="4">
        <v>7883</v>
      </c>
      <c r="J16" s="3">
        <v>473</v>
      </c>
      <c r="K16" s="4">
        <v>173489</v>
      </c>
    </row>
    <row r="17" spans="1:1" ht="20.25" customHeight="1" x14ac:dyDescent="0.15"/>
    <row r="18" spans="1:1" ht="20.25" customHeight="1" x14ac:dyDescent="0.15">
      <c r="A18" t="s">
        <v>14</v>
      </c>
    </row>
  </sheetData>
  <mergeCells count="8">
    <mergeCell ref="K4:K5"/>
    <mergeCell ref="C5:D5"/>
    <mergeCell ref="E5:F5"/>
    <mergeCell ref="A4:A6"/>
    <mergeCell ref="B4:B6"/>
    <mergeCell ref="C4:F4"/>
    <mergeCell ref="G4:H5"/>
    <mergeCell ref="I4:J5"/>
  </mergeCells>
  <phoneticPr fontI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19-2(17年度～）</vt:lpstr>
      <vt:lpstr>19－2（７～１6年度）</vt:lpstr>
      <vt:lpstr>'19-2(17年度～）'!Print_Titles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 紀典 [Toshinori Chiba]</dc:creator>
  <cp:lastModifiedBy>沼下 和美 [Kazumi Numashita]</cp:lastModifiedBy>
  <cp:lastPrinted>2024-02-29T01:54:31Z</cp:lastPrinted>
  <dcterms:created xsi:type="dcterms:W3CDTF">1997-01-08T22:48:59Z</dcterms:created>
  <dcterms:modified xsi:type="dcterms:W3CDTF">2024-02-29T01:54:51Z</dcterms:modified>
</cp:coreProperties>
</file>