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5-1（2）" sheetId="1" r:id="rId1"/>
    <sheet name="15-1(2）（旧石巻市）" sheetId="2" r:id="rId2"/>
  </sheets>
  <calcPr calcId="162913"/>
</workbook>
</file>

<file path=xl/calcChain.xml><?xml version="1.0" encoding="utf-8"?>
<calcChain xmlns="http://schemas.openxmlformats.org/spreadsheetml/2006/main">
  <c r="H20" i="1" l="1"/>
  <c r="H24" i="1" s="1"/>
  <c r="I20" i="1"/>
  <c r="J20" i="1"/>
  <c r="K20" i="1"/>
  <c r="G20" i="1"/>
  <c r="E20" i="1"/>
  <c r="D20" i="1"/>
  <c r="G48" i="1" l="1"/>
  <c r="I48" i="1" l="1"/>
  <c r="E48" i="1"/>
  <c r="C48" i="1"/>
  <c r="K47" i="1"/>
  <c r="K46" i="1"/>
  <c r="J40" i="1"/>
  <c r="I40" i="1"/>
  <c r="H40" i="1"/>
  <c r="G40" i="1"/>
  <c r="F40" i="1"/>
  <c r="E40" i="1"/>
  <c r="D40" i="1"/>
  <c r="K39" i="1"/>
  <c r="K38" i="1"/>
  <c r="J32" i="1"/>
  <c r="I32" i="1"/>
  <c r="H32" i="1"/>
  <c r="G32" i="1"/>
  <c r="F32" i="1"/>
  <c r="E32" i="1"/>
  <c r="D32" i="1"/>
  <c r="K31" i="1"/>
  <c r="K30" i="1"/>
  <c r="K32" i="1" l="1"/>
  <c r="K48" i="1"/>
  <c r="K40" i="1"/>
  <c r="F20" i="1"/>
  <c r="K24" i="1" l="1"/>
  <c r="J24" i="1"/>
  <c r="I24" i="1"/>
  <c r="G24" i="1"/>
  <c r="F24" i="1"/>
  <c r="E24" i="1"/>
  <c r="D24" i="1"/>
  <c r="L23" i="1" l="1"/>
  <c r="L22" i="1"/>
  <c r="L21" i="1"/>
  <c r="L24" i="1"/>
  <c r="L20" i="1" l="1"/>
  <c r="D22" i="2"/>
  <c r="D26" i="2" s="1"/>
  <c r="E22" i="2"/>
  <c r="E26" i="2" s="1"/>
  <c r="F22" i="2"/>
  <c r="F26" i="2" s="1"/>
  <c r="G22" i="2"/>
  <c r="G26" i="2" s="1"/>
  <c r="H22" i="2"/>
  <c r="H26" i="2" s="1"/>
  <c r="I22" i="2"/>
  <c r="I26" i="2" s="1"/>
  <c r="J23" i="2"/>
  <c r="J24" i="2"/>
  <c r="J25" i="2"/>
  <c r="J31" i="2"/>
  <c r="J32" i="2"/>
  <c r="D33" i="2"/>
  <c r="E33" i="2"/>
  <c r="F33" i="2"/>
  <c r="G33" i="2"/>
  <c r="H33" i="2"/>
  <c r="I33" i="2"/>
  <c r="J38" i="2"/>
  <c r="J39" i="2"/>
  <c r="D40" i="2"/>
  <c r="F40" i="2"/>
  <c r="H40" i="2"/>
  <c r="J40" i="2" l="1"/>
  <c r="J33" i="2"/>
  <c r="J22" i="2"/>
  <c r="J26" i="2" s="1"/>
</calcChain>
</file>

<file path=xl/sharedStrings.xml><?xml version="1.0" encoding="utf-8"?>
<sst xmlns="http://schemas.openxmlformats.org/spreadsheetml/2006/main" count="167" uniqueCount="118">
  <si>
    <t>1.　介護保険事業状況（旧石巻市）</t>
    <rPh sb="3" eb="5">
      <t>カイゴ</t>
    </rPh>
    <rPh sb="5" eb="7">
      <t>ホケン</t>
    </rPh>
    <rPh sb="7" eb="9">
      <t>ジギョウ</t>
    </rPh>
    <rPh sb="9" eb="11">
      <t>ジョウキョウ</t>
    </rPh>
    <rPh sb="12" eb="13">
      <t>キュウ</t>
    </rPh>
    <rPh sb="13" eb="16">
      <t>イシノマキシ</t>
    </rPh>
    <phoneticPr fontId="21"/>
  </si>
  <si>
    <t>（２）　【認定状況】</t>
    <rPh sb="5" eb="7">
      <t>ニンテイ</t>
    </rPh>
    <rPh sb="7" eb="9">
      <t>ジョウキョウ</t>
    </rPh>
    <phoneticPr fontId="21"/>
  </si>
  <si>
    <t>１　要介護認定，要支援認定の状況</t>
    <rPh sb="2" eb="3">
      <t>ヨウ</t>
    </rPh>
    <rPh sb="3" eb="5">
      <t>カイゴ</t>
    </rPh>
    <rPh sb="5" eb="7">
      <t>ニンテイ</t>
    </rPh>
    <rPh sb="8" eb="9">
      <t>ヨウ</t>
    </rPh>
    <rPh sb="9" eb="11">
      <t>シエン</t>
    </rPh>
    <rPh sb="11" eb="13">
      <t>ニンテイ</t>
    </rPh>
    <rPh sb="14" eb="16">
      <t>ジョウキョウ</t>
    </rPh>
    <phoneticPr fontId="21"/>
  </si>
  <si>
    <t>区　　　分</t>
    <rPh sb="0" eb="1">
      <t>ク</t>
    </rPh>
    <rPh sb="4" eb="5">
      <t>ブン</t>
    </rPh>
    <phoneticPr fontId="21"/>
  </si>
  <si>
    <t>平成14年度</t>
    <rPh sb="0" eb="2">
      <t>ヘイセイ</t>
    </rPh>
    <rPh sb="4" eb="6">
      <t>ネンド</t>
    </rPh>
    <phoneticPr fontId="21"/>
  </si>
  <si>
    <t>平成15年度</t>
    <rPh sb="0" eb="2">
      <t>ヘイセイ</t>
    </rPh>
    <rPh sb="4" eb="6">
      <t>ネンド</t>
    </rPh>
    <phoneticPr fontId="21"/>
  </si>
  <si>
    <t>平成16年度</t>
    <rPh sb="0" eb="2">
      <t>ヘイセイ</t>
    </rPh>
    <rPh sb="4" eb="6">
      <t>ネンド</t>
    </rPh>
    <phoneticPr fontId="21"/>
  </si>
  <si>
    <t>申請受付件数</t>
    <rPh sb="0" eb="2">
      <t>シンセイ</t>
    </rPh>
    <rPh sb="2" eb="4">
      <t>ウケツ</t>
    </rPh>
    <rPh sb="4" eb="6">
      <t>ケンスウ</t>
    </rPh>
    <phoneticPr fontId="21"/>
  </si>
  <si>
    <t>4,663件</t>
    <rPh sb="5" eb="6">
      <t>ケン</t>
    </rPh>
    <phoneticPr fontId="21"/>
  </si>
  <si>
    <t>4,776件</t>
    <rPh sb="5" eb="6">
      <t>ケン</t>
    </rPh>
    <phoneticPr fontId="21"/>
  </si>
  <si>
    <t>4,897件</t>
    <rPh sb="5" eb="6">
      <t>ケン</t>
    </rPh>
    <phoneticPr fontId="21"/>
  </si>
  <si>
    <t>却下件数</t>
    <rPh sb="0" eb="2">
      <t>キャッカ</t>
    </rPh>
    <rPh sb="2" eb="4">
      <t>ケンスウ</t>
    </rPh>
    <phoneticPr fontId="21"/>
  </si>
  <si>
    <t>88件</t>
    <rPh sb="2" eb="3">
      <t>ケン</t>
    </rPh>
    <phoneticPr fontId="21"/>
  </si>
  <si>
    <t>94件</t>
    <rPh sb="2" eb="3">
      <t>ケン</t>
    </rPh>
    <phoneticPr fontId="21"/>
  </si>
  <si>
    <t>81件</t>
    <rPh sb="2" eb="3">
      <t>ケン</t>
    </rPh>
    <phoneticPr fontId="21"/>
  </si>
  <si>
    <t>取り下げ件数</t>
    <rPh sb="0" eb="1">
      <t>ト</t>
    </rPh>
    <rPh sb="2" eb="3">
      <t>サ</t>
    </rPh>
    <rPh sb="4" eb="6">
      <t>ケンスウ</t>
    </rPh>
    <phoneticPr fontId="21"/>
  </si>
  <si>
    <t>61件</t>
    <rPh sb="2" eb="3">
      <t>ケン</t>
    </rPh>
    <phoneticPr fontId="21"/>
  </si>
  <si>
    <t>90件</t>
    <rPh sb="2" eb="3">
      <t>ケン</t>
    </rPh>
    <phoneticPr fontId="21"/>
  </si>
  <si>
    <t>100件</t>
    <rPh sb="3" eb="4">
      <t>ケン</t>
    </rPh>
    <phoneticPr fontId="21"/>
  </si>
  <si>
    <t>認定調査実施人数</t>
    <rPh sb="0" eb="2">
      <t>ニンテイ</t>
    </rPh>
    <rPh sb="2" eb="4">
      <t>チョウサ</t>
    </rPh>
    <rPh sb="4" eb="6">
      <t>ジッシ</t>
    </rPh>
    <rPh sb="6" eb="8">
      <t>ニンズウ</t>
    </rPh>
    <phoneticPr fontId="21"/>
  </si>
  <si>
    <t>4,579人</t>
    <rPh sb="5" eb="6">
      <t>ニン</t>
    </rPh>
    <phoneticPr fontId="21"/>
  </si>
  <si>
    <t>4665人</t>
    <rPh sb="4" eb="5">
      <t>ニン</t>
    </rPh>
    <phoneticPr fontId="21"/>
  </si>
  <si>
    <t>4,615人</t>
    <rPh sb="5" eb="6">
      <t>ニン</t>
    </rPh>
    <phoneticPr fontId="21"/>
  </si>
  <si>
    <t>認定審査会</t>
    <rPh sb="0" eb="2">
      <t>ニンテイ</t>
    </rPh>
    <rPh sb="2" eb="5">
      <t>シンサカイ</t>
    </rPh>
    <phoneticPr fontId="21"/>
  </si>
  <si>
    <t>判定人員</t>
    <rPh sb="0" eb="2">
      <t>ハンテイ</t>
    </rPh>
    <rPh sb="2" eb="4">
      <t>ジンイン</t>
    </rPh>
    <phoneticPr fontId="21"/>
  </si>
  <si>
    <t>4,468人</t>
    <rPh sb="5" eb="6">
      <t>ニン</t>
    </rPh>
    <phoneticPr fontId="21"/>
  </si>
  <si>
    <t>4652人</t>
    <rPh sb="4" eb="5">
      <t>ニン</t>
    </rPh>
    <phoneticPr fontId="21"/>
  </si>
  <si>
    <t>4,733人</t>
    <rPh sb="5" eb="6">
      <t>ニン</t>
    </rPh>
    <phoneticPr fontId="21"/>
  </si>
  <si>
    <t>うち一次判定変更人員</t>
    <rPh sb="2" eb="4">
      <t>イチジ</t>
    </rPh>
    <rPh sb="4" eb="6">
      <t>ハンテイ</t>
    </rPh>
    <rPh sb="6" eb="8">
      <t>ヘンコウ</t>
    </rPh>
    <rPh sb="8" eb="10">
      <t>ジンイン</t>
    </rPh>
    <phoneticPr fontId="21"/>
  </si>
  <si>
    <t>964人</t>
    <rPh sb="3" eb="4">
      <t>ニン</t>
    </rPh>
    <phoneticPr fontId="21"/>
  </si>
  <si>
    <t>1090人</t>
    <rPh sb="4" eb="5">
      <t>ニン</t>
    </rPh>
    <phoneticPr fontId="21"/>
  </si>
  <si>
    <t>996人</t>
    <rPh sb="3" eb="4">
      <t>ニン</t>
    </rPh>
    <phoneticPr fontId="21"/>
  </si>
  <si>
    <t>変更率</t>
    <rPh sb="0" eb="2">
      <t>ヘンコウ</t>
    </rPh>
    <rPh sb="2" eb="3">
      <t>リツ</t>
    </rPh>
    <phoneticPr fontId="21"/>
  </si>
  <si>
    <t>再調査人員</t>
    <rPh sb="0" eb="3">
      <t>サイチョウサ</t>
    </rPh>
    <rPh sb="3" eb="5">
      <t>ジンイン</t>
    </rPh>
    <phoneticPr fontId="21"/>
  </si>
  <si>
    <t>0人</t>
    <rPh sb="1" eb="2">
      <t>ニン</t>
    </rPh>
    <phoneticPr fontId="21"/>
  </si>
  <si>
    <t>2人</t>
    <rPh sb="1" eb="2">
      <t>ニン</t>
    </rPh>
    <phoneticPr fontId="21"/>
  </si>
  <si>
    <t>認定結果通知人員</t>
    <rPh sb="0" eb="2">
      <t>ニンテイ</t>
    </rPh>
    <rPh sb="2" eb="4">
      <t>ケッカ</t>
    </rPh>
    <rPh sb="4" eb="6">
      <t>ツウチ</t>
    </rPh>
    <rPh sb="6" eb="8">
      <t>ジンイン</t>
    </rPh>
    <phoneticPr fontId="21"/>
  </si>
  <si>
    <t>4,455人</t>
    <rPh sb="5" eb="6">
      <t>ニン</t>
    </rPh>
    <phoneticPr fontId="21"/>
  </si>
  <si>
    <t>4622人</t>
    <rPh sb="4" eb="5">
      <t>ニン</t>
    </rPh>
    <phoneticPr fontId="21"/>
  </si>
  <si>
    <t>4,712人</t>
    <rPh sb="5" eb="6">
      <t>ニン</t>
    </rPh>
    <phoneticPr fontId="21"/>
  </si>
  <si>
    <t>２　要介護（要支援）認定者数（平成１７年３月３１日現在）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ゲンザイ</t>
    </rPh>
    <phoneticPr fontId="21"/>
  </si>
  <si>
    <t>（単位:人）</t>
    <rPh sb="1" eb="3">
      <t>タンイ</t>
    </rPh>
    <rPh sb="4" eb="5">
      <t>ヒト</t>
    </rPh>
    <phoneticPr fontId="21"/>
  </si>
  <si>
    <t>区　　分</t>
    <rPh sb="0" eb="1">
      <t>ク</t>
    </rPh>
    <rPh sb="3" eb="4">
      <t>ブン</t>
    </rPh>
    <phoneticPr fontId="21"/>
  </si>
  <si>
    <t>要支援</t>
    <rPh sb="0" eb="1">
      <t>ヨウ</t>
    </rPh>
    <rPh sb="1" eb="3">
      <t>シエン</t>
    </rPh>
    <phoneticPr fontId="21"/>
  </si>
  <si>
    <t>要介護1</t>
    <rPh sb="0" eb="1">
      <t>ヨウ</t>
    </rPh>
    <rPh sb="1" eb="3">
      <t>カイゴ</t>
    </rPh>
    <phoneticPr fontId="21"/>
  </si>
  <si>
    <t>要介護2</t>
    <rPh sb="0" eb="1">
      <t>ヨウ</t>
    </rPh>
    <rPh sb="1" eb="3">
      <t>カイゴ</t>
    </rPh>
    <phoneticPr fontId="21"/>
  </si>
  <si>
    <t>要介護3</t>
    <rPh sb="0" eb="1">
      <t>ヨウ</t>
    </rPh>
    <rPh sb="1" eb="3">
      <t>カイゴ</t>
    </rPh>
    <phoneticPr fontId="21"/>
  </si>
  <si>
    <t>要介護4</t>
    <rPh sb="0" eb="1">
      <t>ヨウ</t>
    </rPh>
    <rPh sb="1" eb="3">
      <t>カイゴ</t>
    </rPh>
    <phoneticPr fontId="21"/>
  </si>
  <si>
    <t>要介護5</t>
    <rPh sb="0" eb="1">
      <t>ヨウ</t>
    </rPh>
    <rPh sb="1" eb="3">
      <t>カイゴ</t>
    </rPh>
    <phoneticPr fontId="21"/>
  </si>
  <si>
    <t>計</t>
    <rPh sb="0" eb="1">
      <t>ケイ</t>
    </rPh>
    <phoneticPr fontId="21"/>
  </si>
  <si>
    <t>第1号被保険者</t>
    <rPh sb="0" eb="1">
      <t>ダイ</t>
    </rPh>
    <rPh sb="2" eb="3">
      <t>ゴウ</t>
    </rPh>
    <rPh sb="3" eb="7">
      <t>ヒホケンシャ</t>
    </rPh>
    <phoneticPr fontId="2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</si>
  <si>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21"/>
  </si>
  <si>
    <t>75歳以上</t>
    <rPh sb="2" eb="3">
      <t>サイ</t>
    </rPh>
    <rPh sb="3" eb="5">
      <t>イジョウ</t>
    </rPh>
    <phoneticPr fontId="21"/>
  </si>
  <si>
    <t>第2号被保険者</t>
    <rPh sb="0" eb="1">
      <t>ダイ</t>
    </rPh>
    <rPh sb="2" eb="3">
      <t>ゴウ</t>
    </rPh>
    <rPh sb="3" eb="7">
      <t>ヒホケンシャ</t>
    </rPh>
    <phoneticPr fontId="21"/>
  </si>
  <si>
    <t>総　　数</t>
    <rPh sb="0" eb="1">
      <t>フサ</t>
    </rPh>
    <rPh sb="3" eb="4">
      <t>カズ</t>
    </rPh>
    <phoneticPr fontId="21"/>
  </si>
  <si>
    <t>３　居宅介護（支援）サービス受給者数（平成１７年３月３１日現在）</t>
    <rPh sb="2" eb="4">
      <t>キョタク</t>
    </rPh>
    <rPh sb="4" eb="6">
      <t>カイゴ</t>
    </rPh>
    <rPh sb="7" eb="9">
      <t>シエン</t>
    </rPh>
    <rPh sb="14" eb="17">
      <t>ジュキュウシャ</t>
    </rPh>
    <rPh sb="17" eb="18">
      <t>スウ</t>
    </rPh>
    <rPh sb="19" eb="21">
      <t>ヘイセイ</t>
    </rPh>
    <rPh sb="23" eb="24">
      <t>ネン</t>
    </rPh>
    <rPh sb="25" eb="26">
      <t>ガツ</t>
    </rPh>
    <rPh sb="28" eb="29">
      <t>ニチ</t>
    </rPh>
    <rPh sb="29" eb="31">
      <t>ゲンザイ</t>
    </rPh>
    <phoneticPr fontId="21"/>
  </si>
  <si>
    <t>４　施設介護サービス受給者数（平成１７年３月３１日現在）</t>
    <rPh sb="2" eb="4">
      <t>シセツ</t>
    </rPh>
    <rPh sb="4" eb="6">
      <t>カイゴ</t>
    </rPh>
    <rPh sb="10" eb="13">
      <t>ジュキュウシャ</t>
    </rPh>
    <rPh sb="13" eb="14">
      <t>スウ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ゲンザイ</t>
    </rPh>
    <phoneticPr fontId="2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</si>
  <si>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</si>
  <si>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</si>
  <si>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1"/>
  </si>
  <si>
    <t>　　資料：保健福祉部介護保険課</t>
    <rPh sb="2" eb="4">
      <t>シリョウ</t>
    </rPh>
    <rPh sb="5" eb="7">
      <t>ホケン</t>
    </rPh>
    <rPh sb="7" eb="9">
      <t>フクシ</t>
    </rPh>
    <rPh sb="9" eb="10">
      <t>ブ</t>
    </rPh>
    <rPh sb="10" eb="12">
      <t>カイゴ</t>
    </rPh>
    <rPh sb="12" eb="14">
      <t>ホケン</t>
    </rPh>
    <rPh sb="14" eb="15">
      <t>カ</t>
    </rPh>
    <phoneticPr fontId="21"/>
  </si>
  <si>
    <t>１．介護保険事業状況</t>
    <rPh sb="2" eb="4">
      <t>カイゴ</t>
    </rPh>
    <rPh sb="4" eb="6">
      <t>ホケン</t>
    </rPh>
    <rPh sb="6" eb="8">
      <t>ジギョウ</t>
    </rPh>
    <rPh sb="8" eb="10">
      <t>ジョウキョウ</t>
    </rPh>
    <phoneticPr fontId="20"/>
  </si>
  <si>
    <t>（2）認定状況</t>
    <rPh sb="3" eb="5">
      <t>ニンテイ</t>
    </rPh>
    <rPh sb="5" eb="7">
      <t>ジョウキョウ</t>
    </rPh>
    <phoneticPr fontId="20"/>
  </si>
  <si>
    <t>　（ア）要介護認定、要支援認定の状況</t>
    <rPh sb="4" eb="5">
      <t>ヨウ</t>
    </rPh>
    <rPh sb="5" eb="7">
      <t>カイゴ</t>
    </rPh>
    <rPh sb="7" eb="9">
      <t>ニンテイ</t>
    </rPh>
    <rPh sb="10" eb="11">
      <t>ヨウ</t>
    </rPh>
    <rPh sb="11" eb="13">
      <t>シエン</t>
    </rPh>
    <rPh sb="13" eb="15">
      <t>ニンテイ</t>
    </rPh>
    <rPh sb="16" eb="18">
      <t>ジョウキョウ</t>
    </rPh>
    <phoneticPr fontId="20"/>
  </si>
  <si>
    <t>区分</t>
    <rPh sb="0" eb="2">
      <t>クブン</t>
    </rPh>
    <phoneticPr fontId="20"/>
  </si>
  <si>
    <t>申請受付件数</t>
    <rPh sb="0" eb="2">
      <t>シンセイ</t>
    </rPh>
    <rPh sb="2" eb="4">
      <t>ウケツケ</t>
    </rPh>
    <rPh sb="4" eb="6">
      <t>ケンスウ</t>
    </rPh>
    <phoneticPr fontId="20"/>
  </si>
  <si>
    <t>却下件数</t>
    <rPh sb="0" eb="2">
      <t>キャッカ</t>
    </rPh>
    <rPh sb="2" eb="4">
      <t>ケンスウ</t>
    </rPh>
    <phoneticPr fontId="20"/>
  </si>
  <si>
    <t>取り下げ件数</t>
    <rPh sb="0" eb="1">
      <t>ト</t>
    </rPh>
    <rPh sb="2" eb="3">
      <t>サ</t>
    </rPh>
    <rPh sb="4" eb="6">
      <t>ケンスウ</t>
    </rPh>
    <phoneticPr fontId="20"/>
  </si>
  <si>
    <t>認定調査実施人数</t>
    <rPh sb="0" eb="2">
      <t>ニンテイ</t>
    </rPh>
    <rPh sb="2" eb="4">
      <t>チョウサ</t>
    </rPh>
    <rPh sb="4" eb="6">
      <t>ジッシ</t>
    </rPh>
    <rPh sb="6" eb="8">
      <t>ニンズウ</t>
    </rPh>
    <phoneticPr fontId="20"/>
  </si>
  <si>
    <t>認定審査会</t>
    <rPh sb="0" eb="2">
      <t>ニンテイ</t>
    </rPh>
    <rPh sb="2" eb="5">
      <t>シンサカイ</t>
    </rPh>
    <phoneticPr fontId="20"/>
  </si>
  <si>
    <t>判定人員</t>
    <rPh sb="0" eb="2">
      <t>ハンテイ</t>
    </rPh>
    <rPh sb="2" eb="4">
      <t>ジンイン</t>
    </rPh>
    <phoneticPr fontId="20"/>
  </si>
  <si>
    <t>うち一次判定変更人員</t>
    <rPh sb="2" eb="4">
      <t>イチジ</t>
    </rPh>
    <rPh sb="4" eb="6">
      <t>ハンテイ</t>
    </rPh>
    <rPh sb="6" eb="8">
      <t>ヘンコウ</t>
    </rPh>
    <rPh sb="8" eb="10">
      <t>ジンイン</t>
    </rPh>
    <phoneticPr fontId="20"/>
  </si>
  <si>
    <t>変更率</t>
    <rPh sb="0" eb="2">
      <t>ヘンコウ</t>
    </rPh>
    <rPh sb="2" eb="3">
      <t>リツ</t>
    </rPh>
    <phoneticPr fontId="20"/>
  </si>
  <si>
    <t>再審査人員</t>
    <rPh sb="0" eb="1">
      <t>サイ</t>
    </rPh>
    <rPh sb="1" eb="3">
      <t>シンサ</t>
    </rPh>
    <rPh sb="3" eb="5">
      <t>ジンイン</t>
    </rPh>
    <phoneticPr fontId="20"/>
  </si>
  <si>
    <t>認定結果通知人員</t>
    <rPh sb="0" eb="2">
      <t>ニンテイ</t>
    </rPh>
    <rPh sb="2" eb="4">
      <t>ケッカ</t>
    </rPh>
    <rPh sb="4" eb="6">
      <t>ツウチ</t>
    </rPh>
    <rPh sb="6" eb="8">
      <t>ジンイン</t>
    </rPh>
    <phoneticPr fontId="20"/>
  </si>
  <si>
    <t>要支援１</t>
    <rPh sb="0" eb="1">
      <t>ヨウ</t>
    </rPh>
    <rPh sb="1" eb="3">
      <t>シエン</t>
    </rPh>
    <phoneticPr fontId="20"/>
  </si>
  <si>
    <t>要支援２</t>
    <rPh sb="0" eb="1">
      <t>ヨウ</t>
    </rPh>
    <rPh sb="1" eb="3">
      <t>シエン</t>
    </rPh>
    <phoneticPr fontId="20"/>
  </si>
  <si>
    <t>経過的
要介護</t>
    <rPh sb="0" eb="3">
      <t>ケイカテキ</t>
    </rPh>
    <rPh sb="4" eb="5">
      <t>ヨウ</t>
    </rPh>
    <rPh sb="5" eb="7">
      <t>カイゴ</t>
    </rPh>
    <phoneticPr fontId="20"/>
  </si>
  <si>
    <t>要介護１</t>
    <rPh sb="0" eb="1">
      <t>ヨウ</t>
    </rPh>
    <rPh sb="1" eb="3">
      <t>カイゴ</t>
    </rPh>
    <phoneticPr fontId="20"/>
  </si>
  <si>
    <t>要介護２</t>
    <rPh sb="0" eb="1">
      <t>ヨウ</t>
    </rPh>
    <rPh sb="1" eb="3">
      <t>カイゴ</t>
    </rPh>
    <phoneticPr fontId="20"/>
  </si>
  <si>
    <t>要介護３</t>
    <rPh sb="0" eb="1">
      <t>ヨウ</t>
    </rPh>
    <rPh sb="1" eb="3">
      <t>カイゴ</t>
    </rPh>
    <phoneticPr fontId="20"/>
  </si>
  <si>
    <t>要介護４</t>
    <rPh sb="0" eb="1">
      <t>ヨウ</t>
    </rPh>
    <rPh sb="1" eb="3">
      <t>カイゴ</t>
    </rPh>
    <phoneticPr fontId="20"/>
  </si>
  <si>
    <t>要介護５</t>
    <rPh sb="0" eb="1">
      <t>ヨウ</t>
    </rPh>
    <rPh sb="1" eb="3">
      <t>カイゴ</t>
    </rPh>
    <phoneticPr fontId="20"/>
  </si>
  <si>
    <t>計</t>
    <rPh sb="0" eb="1">
      <t>ケイ</t>
    </rPh>
    <phoneticPr fontId="20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</si>
  <si>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20"/>
  </si>
  <si>
    <t>６５歳～７４歳</t>
    <rPh sb="2" eb="3">
      <t>サイ</t>
    </rPh>
    <rPh sb="6" eb="7">
      <t>サイ</t>
    </rPh>
    <phoneticPr fontId="20"/>
  </si>
  <si>
    <t>７５歳～</t>
    <rPh sb="2" eb="3">
      <t>サイ</t>
    </rPh>
    <phoneticPr fontId="20"/>
  </si>
  <si>
    <t>第２号被保険者</t>
    <rPh sb="0" eb="1">
      <t>ダイ</t>
    </rPh>
    <rPh sb="2" eb="3">
      <t>ゴウ</t>
    </rPh>
    <rPh sb="3" eb="4">
      <t>ヒ</t>
    </rPh>
    <rPh sb="4" eb="7">
      <t>ホケンシャ</t>
    </rPh>
    <phoneticPr fontId="20"/>
  </si>
  <si>
    <t>総数</t>
    <rPh sb="0" eb="2">
      <t>ソウスウ</t>
    </rPh>
    <phoneticPr fontId="20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</si>
  <si>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20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</si>
  <si>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0"/>
  </si>
  <si>
    <t>介護療養型
医療施設</t>
    <rPh sb="0" eb="2">
      <t>カイゴ</t>
    </rPh>
    <rPh sb="2" eb="4">
      <t>リョウヨウ</t>
    </rPh>
    <rPh sb="4" eb="5">
      <t>カタ</t>
    </rPh>
    <rPh sb="6" eb="8">
      <t>イリョウ</t>
    </rPh>
    <rPh sb="8" eb="10">
      <t>シセツ</t>
    </rPh>
    <phoneticPr fontId="20"/>
  </si>
  <si>
    <t>平成２１年度</t>
    <rPh sb="0" eb="2">
      <t>ヘイセイ</t>
    </rPh>
    <rPh sb="4" eb="6">
      <t>ネンド</t>
    </rPh>
    <phoneticPr fontId="20"/>
  </si>
  <si>
    <t>平成２２年度</t>
    <rPh sb="0" eb="2">
      <t>ヘイセイ</t>
    </rPh>
    <rPh sb="4" eb="6">
      <t>ネンド</t>
    </rPh>
    <phoneticPr fontId="20"/>
  </si>
  <si>
    <t>平成２３年度</t>
    <rPh sb="0" eb="2">
      <t>ヘイセイ</t>
    </rPh>
    <rPh sb="4" eb="6">
      <t>ネンド</t>
    </rPh>
    <phoneticPr fontId="20"/>
  </si>
  <si>
    <t>単位：人</t>
  </si>
  <si>
    <t>平成２４年度</t>
    <rPh sb="0" eb="2">
      <t>ヘイセイ</t>
    </rPh>
    <rPh sb="4" eb="6">
      <t>ネンド</t>
    </rPh>
    <phoneticPr fontId="20"/>
  </si>
  <si>
    <t>平成２５年度</t>
    <rPh sb="0" eb="2">
      <t>ヘイセイ</t>
    </rPh>
    <rPh sb="4" eb="6">
      <t>ネンド</t>
    </rPh>
    <phoneticPr fontId="20"/>
  </si>
  <si>
    <t>平成２６年度</t>
    <rPh sb="0" eb="2">
      <t>ヘイセイ</t>
    </rPh>
    <rPh sb="4" eb="6">
      <t>ネンド</t>
    </rPh>
    <phoneticPr fontId="20"/>
  </si>
  <si>
    <t>平成２７年度</t>
    <rPh sb="0" eb="2">
      <t>ヘイセイ</t>
    </rPh>
    <rPh sb="4" eb="6">
      <t>ネンド</t>
    </rPh>
    <phoneticPr fontId="20"/>
  </si>
  <si>
    <t>平成１７年度</t>
    <rPh sb="0" eb="2">
      <t>ヘイセイ</t>
    </rPh>
    <rPh sb="4" eb="6">
      <t>ネンド</t>
    </rPh>
    <phoneticPr fontId="20"/>
  </si>
  <si>
    <t>平成１８年度</t>
    <rPh sb="0" eb="2">
      <t>ヘイセイ</t>
    </rPh>
    <rPh sb="4" eb="6">
      <t>ネンド</t>
    </rPh>
    <phoneticPr fontId="20"/>
  </si>
  <si>
    <t>平成１９年度</t>
    <rPh sb="0" eb="2">
      <t>ヘイセイ</t>
    </rPh>
    <rPh sb="4" eb="6">
      <t>ネンド</t>
    </rPh>
    <phoneticPr fontId="20"/>
  </si>
  <si>
    <t>平成２０年度</t>
    <rPh sb="0" eb="2">
      <t>ヘイセイ</t>
    </rPh>
    <rPh sb="4" eb="6">
      <t>ネンド</t>
    </rPh>
    <phoneticPr fontId="20"/>
  </si>
  <si>
    <t>平成２8年度</t>
    <rPh sb="0" eb="2">
      <t>ヘイセイ</t>
    </rPh>
    <rPh sb="4" eb="6">
      <t>ネンド</t>
    </rPh>
    <phoneticPr fontId="20"/>
  </si>
  <si>
    <t>平成２９年度</t>
    <rPh sb="0" eb="2">
      <t>ヘイセイ</t>
    </rPh>
    <rPh sb="4" eb="6">
      <t>ネンド</t>
    </rPh>
    <phoneticPr fontId="20"/>
  </si>
  <si>
    <t>平成３０年度</t>
    <rPh sb="0" eb="2">
      <t>ヘイセイ</t>
    </rPh>
    <rPh sb="4" eb="6">
      <t>ネンド</t>
    </rPh>
    <phoneticPr fontId="20"/>
  </si>
  <si>
    <t>平成３１年度</t>
    <rPh sb="0" eb="2">
      <t>ヘイセイ</t>
    </rPh>
    <rPh sb="4" eb="6">
      <t>ネンド</t>
    </rPh>
    <phoneticPr fontId="20"/>
  </si>
  <si>
    <t>介護医療院</t>
    <rPh sb="0" eb="2">
      <t>カイゴ</t>
    </rPh>
    <rPh sb="2" eb="4">
      <t>イリョウ</t>
    </rPh>
    <rPh sb="4" eb="5">
      <t>イン</t>
    </rPh>
    <phoneticPr fontId="20"/>
  </si>
  <si>
    <t>単位：人</t>
    <rPh sb="0" eb="2">
      <t>タンイ</t>
    </rPh>
    <rPh sb="3" eb="4">
      <t>ヒト</t>
    </rPh>
    <phoneticPr fontId="20"/>
  </si>
  <si>
    <t>令和２年度</t>
    <rPh sb="0" eb="2">
      <t>レイワ</t>
    </rPh>
    <rPh sb="3" eb="5">
      <t>ネンド</t>
    </rPh>
    <phoneticPr fontId="20"/>
  </si>
  <si>
    <t>令和３年度</t>
    <rPh sb="0" eb="2">
      <t>レイワ</t>
    </rPh>
    <rPh sb="3" eb="5">
      <t>ネンド</t>
    </rPh>
    <phoneticPr fontId="20"/>
  </si>
  <si>
    <r>
      <t>　（ウ）居宅介護（介護予防）サービス受給者数（令和</t>
    </r>
    <r>
      <rPr>
        <sz val="11"/>
        <rFont val="ＭＳ Ｐゴシック"/>
        <family val="3"/>
        <charset val="128"/>
      </rPr>
      <t>３年度各月受給者数の合計人数）</t>
    </r>
    <rPh sb="4" eb="6">
      <t>キョタク</t>
    </rPh>
    <rPh sb="6" eb="8">
      <t>カイゴ</t>
    </rPh>
    <rPh sb="9" eb="11">
      <t>カイゴ</t>
    </rPh>
    <rPh sb="11" eb="13">
      <t>ヨボウ</t>
    </rPh>
    <rPh sb="18" eb="21">
      <t>ジュキュウシャ</t>
    </rPh>
    <rPh sb="21" eb="22">
      <t>スウ</t>
    </rPh>
    <rPh sb="23" eb="25">
      <t>レイワ</t>
    </rPh>
    <rPh sb="28" eb="30">
      <t>カクツキ</t>
    </rPh>
    <rPh sb="35" eb="37">
      <t>ゴウケイ</t>
    </rPh>
    <rPh sb="37" eb="39">
      <t>ニンズウ</t>
    </rPh>
    <phoneticPr fontId="20"/>
  </si>
  <si>
    <r>
      <t>　（エ）地域密着型（介護予防）サービス受給者数（令和</t>
    </r>
    <r>
      <rPr>
        <sz val="11"/>
        <rFont val="ＭＳ Ｐゴシック"/>
        <family val="3"/>
        <charset val="128"/>
      </rPr>
      <t>３年度各月受給者数の合計人数）</t>
    </r>
    <rPh sb="4" eb="6">
      <t>チイキ</t>
    </rPh>
    <rPh sb="6" eb="8">
      <t>ミッチャク</t>
    </rPh>
    <rPh sb="8" eb="9">
      <t>ガタ</t>
    </rPh>
    <rPh sb="10" eb="12">
      <t>カイゴ</t>
    </rPh>
    <rPh sb="12" eb="14">
      <t>ヨボウ</t>
    </rPh>
    <rPh sb="19" eb="22">
      <t>ジュキュウシャ</t>
    </rPh>
    <rPh sb="22" eb="23">
      <t>スウ</t>
    </rPh>
    <rPh sb="24" eb="26">
      <t>レイワ</t>
    </rPh>
    <rPh sb="27" eb="28">
      <t>ネン</t>
    </rPh>
    <phoneticPr fontId="20"/>
  </si>
  <si>
    <r>
      <t>　（オ）施設介護サービス受給者数（令和</t>
    </r>
    <r>
      <rPr>
        <sz val="11"/>
        <rFont val="ＭＳ Ｐゴシック"/>
        <family val="3"/>
        <charset val="128"/>
      </rPr>
      <t>３年度各月受給者数の合計人数）</t>
    </r>
    <rPh sb="4" eb="6">
      <t>シセツ</t>
    </rPh>
    <rPh sb="6" eb="8">
      <t>カイゴ</t>
    </rPh>
    <rPh sb="12" eb="15">
      <t>ジュキュウシャ</t>
    </rPh>
    <rPh sb="15" eb="16">
      <t>スウ</t>
    </rPh>
    <rPh sb="17" eb="19">
      <t>レイワ</t>
    </rPh>
    <phoneticPr fontId="20"/>
  </si>
  <si>
    <r>
      <t>資料：石巻市介護</t>
    </r>
    <r>
      <rPr>
        <sz val="11"/>
        <rFont val="ＭＳ Ｐゴシック"/>
        <family val="3"/>
        <charset val="128"/>
      </rPr>
      <t>福祉課</t>
    </r>
    <rPh sb="0" eb="2">
      <t>シリョウ</t>
    </rPh>
    <rPh sb="3" eb="6">
      <t>イシノマキシ</t>
    </rPh>
    <rPh sb="6" eb="8">
      <t>カイゴ</t>
    </rPh>
    <rPh sb="8" eb="10">
      <t>フクシ</t>
    </rPh>
    <rPh sb="10" eb="11">
      <t>カ</t>
    </rPh>
    <phoneticPr fontId="20"/>
  </si>
  <si>
    <t>令和４年度</t>
    <rPh sb="0" eb="2">
      <t>レイワ</t>
    </rPh>
    <rPh sb="3" eb="5">
      <t>ネンド</t>
    </rPh>
    <phoneticPr fontId="20"/>
  </si>
  <si>
    <r>
      <t>　（イ）要介護（要支援）認定者数（令和</t>
    </r>
    <r>
      <rPr>
        <sz val="11"/>
        <color rgb="FFFF0000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年度末人数）</t>
    </r>
    <rPh sb="4" eb="5">
      <t>ヨウ</t>
    </rPh>
    <rPh sb="5" eb="7">
      <t>カイゴ</t>
    </rPh>
    <rPh sb="8" eb="9">
      <t>ヨウ</t>
    </rPh>
    <rPh sb="9" eb="11">
      <t>シエン</t>
    </rPh>
    <rPh sb="12" eb="15">
      <t>ニンテイシャ</t>
    </rPh>
    <rPh sb="15" eb="16">
      <t>スウ</t>
    </rPh>
    <rPh sb="17" eb="19">
      <t>レイワ</t>
    </rPh>
    <rPh sb="20" eb="22">
      <t>ネンド</t>
    </rPh>
    <rPh sb="22" eb="23">
      <t>マツ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</si>
</sst>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 &quot;件&quot;"/>
    <numFmt numFmtId="179" formatCode="#,##0_ &quot;人&quot;"/>
    <numFmt numFmtId="180" formatCode="#,##0.0_ &quot;％&quot;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6" fillId="0" borderId="0" xfId="43" applyFont="1" applyAlignment="1">
      <alignment vertical="center"/>
    </xf>
    <xf numFmtId="0" fontId="6" fillId="0" borderId="0" xfId="43" applyFont="1" applyFill="1" applyBorder="1" applyAlignment="1">
      <alignment vertical="center"/>
    </xf>
    <xf numFmtId="0" fontId="6" fillId="0" borderId="0" xfId="43" applyFont="1" applyFill="1" applyBorder="1" applyAlignment="1">
      <alignment horizontal="center" vertical="center"/>
    </xf>
    <xf numFmtId="0" fontId="6" fillId="0" borderId="0" xfId="43" applyFont="1" applyBorder="1" applyAlignment="1">
      <alignment horizontal="center" vertical="center"/>
    </xf>
    <xf numFmtId="0" fontId="6" fillId="24" borderId="10" xfId="43" applyFont="1" applyFill="1" applyBorder="1" applyAlignment="1">
      <alignment horizontal="center" vertical="center"/>
    </xf>
    <xf numFmtId="0" fontId="6" fillId="0" borderId="10" xfId="43" applyFont="1" applyBorder="1" applyAlignment="1">
      <alignment vertical="center"/>
    </xf>
    <xf numFmtId="38" fontId="6" fillId="0" borderId="10" xfId="34" applyFont="1" applyBorder="1" applyAlignment="1">
      <alignment vertical="center"/>
    </xf>
    <xf numFmtId="0" fontId="6" fillId="0" borderId="13" xfId="43" applyFont="1" applyBorder="1" applyAlignment="1">
      <alignment vertical="center"/>
    </xf>
    <xf numFmtId="38" fontId="6" fillId="0" borderId="13" xfId="34" applyFont="1" applyBorder="1" applyAlignment="1">
      <alignment vertical="center"/>
    </xf>
    <xf numFmtId="0" fontId="6" fillId="0" borderId="14" xfId="43" applyFont="1" applyBorder="1" applyAlignment="1">
      <alignment vertical="center"/>
    </xf>
    <xf numFmtId="38" fontId="6" fillId="0" borderId="14" xfId="34" applyFont="1" applyBorder="1" applyAlignment="1">
      <alignment vertical="center"/>
    </xf>
    <xf numFmtId="0" fontId="6" fillId="0" borderId="0" xfId="43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8" fontId="0" fillId="0" borderId="11" xfId="0" applyNumberFormat="1" applyFont="1" applyBorder="1">
      <alignment vertical="center"/>
    </xf>
    <xf numFmtId="178" fontId="0" fillId="0" borderId="10" xfId="0" applyNumberFormat="1" applyFont="1" applyBorder="1">
      <alignment vertical="center"/>
    </xf>
    <xf numFmtId="178" fontId="0" fillId="25" borderId="10" xfId="0" applyNumberFormat="1" applyFont="1" applyFill="1" applyBorder="1">
      <alignment vertical="center"/>
    </xf>
    <xf numFmtId="179" fontId="0" fillId="0" borderId="11" xfId="0" applyNumberFormat="1" applyFont="1" applyBorder="1">
      <alignment vertical="center"/>
    </xf>
    <xf numFmtId="179" fontId="0" fillId="0" borderId="10" xfId="0" applyNumberFormat="1" applyFont="1" applyBorder="1">
      <alignment vertical="center"/>
    </xf>
    <xf numFmtId="179" fontId="0" fillId="0" borderId="10" xfId="0" applyNumberFormat="1" applyFont="1" applyFill="1" applyBorder="1">
      <alignment vertical="center"/>
    </xf>
    <xf numFmtId="180" fontId="0" fillId="0" borderId="11" xfId="0" applyNumberFormat="1" applyFont="1" applyBorder="1">
      <alignment vertical="center"/>
    </xf>
    <xf numFmtId="180" fontId="0" fillId="0" borderId="10" xfId="0" applyNumberFormat="1" applyFont="1" applyBorder="1">
      <alignment vertical="center"/>
    </xf>
    <xf numFmtId="180" fontId="0" fillId="0" borderId="10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24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178" fontId="22" fillId="25" borderId="10" xfId="0" applyNumberFormat="1" applyFont="1" applyFill="1" applyBorder="1">
      <alignment vertical="center"/>
    </xf>
    <xf numFmtId="178" fontId="22" fillId="0" borderId="10" xfId="0" applyNumberFormat="1" applyFont="1" applyBorder="1">
      <alignment vertical="center"/>
    </xf>
    <xf numFmtId="179" fontId="22" fillId="0" borderId="10" xfId="0" applyNumberFormat="1" applyFont="1" applyBorder="1">
      <alignment vertical="center"/>
    </xf>
    <xf numFmtId="179" fontId="22" fillId="0" borderId="10" xfId="0" applyNumberFormat="1" applyFont="1" applyFill="1" applyBorder="1">
      <alignment vertical="center"/>
    </xf>
    <xf numFmtId="180" fontId="22" fillId="0" borderId="10" xfId="0" applyNumberFormat="1" applyFont="1" applyFill="1" applyBorder="1">
      <alignment vertical="center"/>
    </xf>
    <xf numFmtId="176" fontId="22" fillId="0" borderId="10" xfId="0" applyNumberFormat="1" applyFont="1" applyBorder="1" applyAlignment="1">
      <alignment horizontal="righ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right" vertical="center"/>
    </xf>
    <xf numFmtId="38" fontId="6" fillId="0" borderId="10" xfId="34" applyFont="1" applyBorder="1" applyAlignment="1">
      <alignment horizontal="right" vertical="center"/>
    </xf>
    <xf numFmtId="0" fontId="6" fillId="0" borderId="10" xfId="43" applyFont="1" applyBorder="1" applyAlignment="1">
      <alignment horizontal="right" vertical="center"/>
    </xf>
    <xf numFmtId="177" fontId="6" fillId="0" borderId="11" xfId="28" applyNumberFormat="1" applyFont="1" applyBorder="1" applyAlignment="1">
      <alignment horizontal="right" vertical="center"/>
    </xf>
    <xf numFmtId="177" fontId="6" fillId="0" borderId="12" xfId="28" applyNumberFormat="1" applyFont="1" applyBorder="1" applyAlignment="1">
      <alignment horizontal="right" vertical="center"/>
    </xf>
    <xf numFmtId="0" fontId="6" fillId="0" borderId="24" xfId="43" applyFont="1" applyBorder="1" applyAlignment="1">
      <alignment horizontal="right" vertical="center"/>
    </xf>
    <xf numFmtId="0" fontId="6" fillId="0" borderId="25" xfId="43" applyFont="1" applyBorder="1" applyAlignment="1">
      <alignment horizontal="right" vertical="center"/>
    </xf>
    <xf numFmtId="0" fontId="6" fillId="0" borderId="26" xfId="43" applyFont="1" applyBorder="1" applyAlignment="1">
      <alignment horizontal="right" vertical="center"/>
    </xf>
    <xf numFmtId="0" fontId="6" fillId="0" borderId="11" xfId="43" applyFont="1" applyBorder="1" applyAlignment="1">
      <alignment vertical="center"/>
    </xf>
    <xf numFmtId="0" fontId="6" fillId="0" borderId="15" xfId="43" applyFont="1" applyBorder="1" applyAlignment="1">
      <alignment vertical="center"/>
    </xf>
    <xf numFmtId="0" fontId="6" fillId="0" borderId="12" xfId="43" applyFont="1" applyBorder="1" applyAlignment="1">
      <alignment vertical="center"/>
    </xf>
    <xf numFmtId="0" fontId="6" fillId="24" borderId="11" xfId="43" applyFont="1" applyFill="1" applyBorder="1" applyAlignment="1">
      <alignment horizontal="center" vertical="center"/>
    </xf>
    <xf numFmtId="0" fontId="6" fillId="24" borderId="15" xfId="43" applyFont="1" applyFill="1" applyBorder="1" applyAlignment="1">
      <alignment horizontal="center" vertical="center"/>
    </xf>
    <xf numFmtId="0" fontId="6" fillId="24" borderId="12" xfId="43" applyFont="1" applyFill="1" applyBorder="1" applyAlignment="1">
      <alignment horizontal="center" vertical="center"/>
    </xf>
    <xf numFmtId="0" fontId="6" fillId="0" borderId="16" xfId="43" applyFont="1" applyBorder="1" applyAlignment="1">
      <alignment horizontal="center" vertical="center"/>
    </xf>
    <xf numFmtId="0" fontId="6" fillId="0" borderId="22" xfId="43" applyFont="1" applyBorder="1" applyAlignment="1">
      <alignment horizontal="center" vertical="center"/>
    </xf>
    <xf numFmtId="0" fontId="6" fillId="0" borderId="17" xfId="43" applyFont="1" applyBorder="1" applyAlignment="1">
      <alignment horizontal="center" vertical="center"/>
    </xf>
    <xf numFmtId="0" fontId="6" fillId="0" borderId="18" xfId="43" applyFont="1" applyBorder="1" applyAlignment="1">
      <alignment horizontal="center" vertical="center"/>
    </xf>
    <xf numFmtId="0" fontId="6" fillId="0" borderId="0" xfId="43" applyFont="1" applyBorder="1" applyAlignment="1">
      <alignment horizontal="center" vertical="center"/>
    </xf>
    <xf numFmtId="0" fontId="6" fillId="0" borderId="19" xfId="43" applyFont="1" applyBorder="1" applyAlignment="1">
      <alignment horizontal="center" vertical="center"/>
    </xf>
    <xf numFmtId="0" fontId="6" fillId="24" borderId="10" xfId="43" applyFont="1" applyFill="1" applyBorder="1" applyAlignment="1">
      <alignment horizontal="center" vertical="center"/>
    </xf>
    <xf numFmtId="0" fontId="6" fillId="0" borderId="10" xfId="43" applyFont="1" applyBorder="1" applyAlignment="1">
      <alignment vertical="center"/>
    </xf>
    <xf numFmtId="0" fontId="6" fillId="0" borderId="11" xfId="43" applyFont="1" applyBorder="1" applyAlignment="1">
      <alignment horizontal="center" vertical="center"/>
    </xf>
    <xf numFmtId="0" fontId="6" fillId="0" borderId="15" xfId="43" applyFont="1" applyBorder="1" applyAlignment="1">
      <alignment horizontal="center" vertical="center"/>
    </xf>
    <xf numFmtId="0" fontId="6" fillId="0" borderId="12" xfId="43" applyFont="1" applyBorder="1" applyAlignment="1">
      <alignment horizontal="center" vertical="center"/>
    </xf>
    <xf numFmtId="0" fontId="6" fillId="0" borderId="20" xfId="43" applyFont="1" applyBorder="1" applyAlignment="1">
      <alignment horizontal="right" vertical="center"/>
    </xf>
    <xf numFmtId="0" fontId="6" fillId="0" borderId="23" xfId="43" applyFont="1" applyBorder="1" applyAlignment="1">
      <alignment horizontal="right" vertical="center"/>
    </xf>
    <xf numFmtId="0" fontId="6" fillId="0" borderId="21" xfId="43" applyFont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第16章　社会福祉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W149"/>
  <sheetViews>
    <sheetView tabSelected="1" zoomScale="90" zoomScaleNormal="90" zoomScaleSheetLayoutView="80" workbookViewId="0">
      <selection sqref="A1:XFD1"/>
    </sheetView>
  </sheetViews>
  <sheetFormatPr defaultRowHeight="13.5" x14ac:dyDescent="0.15"/>
  <cols>
    <col min="1" max="3" width="8" style="13" customWidth="1"/>
    <col min="4" max="5" width="11.625" style="13" customWidth="1"/>
    <col min="6" max="6" width="11.625" style="13" bestFit="1" customWidth="1"/>
    <col min="7" max="7" width="11.625" style="14" bestFit="1" customWidth="1"/>
    <col min="8" max="8" width="11.625" style="13" bestFit="1" customWidth="1"/>
    <col min="9" max="9" width="11.625" style="14" bestFit="1" customWidth="1"/>
    <col min="10" max="16" width="11.625" style="13" bestFit="1" customWidth="1"/>
    <col min="17" max="18" width="11.375" style="13" bestFit="1" customWidth="1"/>
    <col min="19" max="21" width="11.375" style="13" customWidth="1"/>
    <col min="22" max="23" width="10.25" style="13" bestFit="1" customWidth="1"/>
    <col min="24" max="30" width="8" style="13" customWidth="1"/>
    <col min="31" max="16384" width="9" style="13"/>
  </cols>
  <sheetData>
    <row r="1" spans="1:23" ht="20.25" customHeight="1" x14ac:dyDescent="0.15">
      <c r="A1" s="13" t="s">
        <v>61</v>
      </c>
    </row>
    <row r="2" spans="1:23" ht="20.25" customHeight="1" x14ac:dyDescent="0.15">
      <c r="A2" s="13" t="s">
        <v>62</v>
      </c>
    </row>
    <row r="3" spans="1:23" ht="20.25" customHeight="1" x14ac:dyDescent="0.15">
      <c r="A3" s="13" t="s">
        <v>63</v>
      </c>
    </row>
    <row r="4" spans="1:23" ht="15" customHeight="1" x14ac:dyDescent="0.15"/>
    <row r="5" spans="1:23" ht="20.25" customHeight="1" x14ac:dyDescent="0.15">
      <c r="A5" s="52" t="s">
        <v>64</v>
      </c>
      <c r="B5" s="53"/>
      <c r="C5" s="53"/>
      <c r="D5" s="53"/>
      <c r="E5" s="54"/>
      <c r="F5" s="15" t="s">
        <v>100</v>
      </c>
      <c r="G5" s="15" t="s">
        <v>101</v>
      </c>
      <c r="H5" s="15" t="s">
        <v>102</v>
      </c>
      <c r="I5" s="15" t="s">
        <v>103</v>
      </c>
      <c r="J5" s="15" t="s">
        <v>92</v>
      </c>
      <c r="K5" s="15" t="s">
        <v>93</v>
      </c>
      <c r="L5" s="15" t="s">
        <v>94</v>
      </c>
      <c r="M5" s="15" t="s">
        <v>96</v>
      </c>
      <c r="N5" s="15" t="s">
        <v>97</v>
      </c>
      <c r="O5" s="15" t="s">
        <v>98</v>
      </c>
      <c r="P5" s="16" t="s">
        <v>99</v>
      </c>
      <c r="Q5" s="16" t="s">
        <v>104</v>
      </c>
      <c r="R5" s="16" t="s">
        <v>105</v>
      </c>
      <c r="S5" s="16" t="s">
        <v>106</v>
      </c>
      <c r="T5" s="16" t="s">
        <v>107</v>
      </c>
      <c r="U5" s="16" t="s">
        <v>110</v>
      </c>
      <c r="V5" s="16" t="s">
        <v>111</v>
      </c>
      <c r="W5" s="36" t="s">
        <v>116</v>
      </c>
    </row>
    <row r="6" spans="1:23" ht="20.25" customHeight="1" x14ac:dyDescent="0.15">
      <c r="A6" s="43" t="s">
        <v>65</v>
      </c>
      <c r="B6" s="44"/>
      <c r="C6" s="44"/>
      <c r="D6" s="44"/>
      <c r="E6" s="45"/>
      <c r="F6" s="17">
        <v>8015</v>
      </c>
      <c r="G6" s="17">
        <v>8889</v>
      </c>
      <c r="H6" s="17">
        <v>8806</v>
      </c>
      <c r="I6" s="17">
        <v>8920</v>
      </c>
      <c r="J6" s="17">
        <v>9434</v>
      </c>
      <c r="K6" s="17">
        <v>10048</v>
      </c>
      <c r="L6" s="17">
        <v>8704</v>
      </c>
      <c r="M6" s="17">
        <v>9198</v>
      </c>
      <c r="N6" s="17">
        <v>7453</v>
      </c>
      <c r="O6" s="17">
        <v>9467</v>
      </c>
      <c r="P6" s="18">
        <v>7769</v>
      </c>
      <c r="Q6" s="18">
        <v>7093</v>
      </c>
      <c r="R6" s="18">
        <v>8023</v>
      </c>
      <c r="S6" s="18">
        <v>7430</v>
      </c>
      <c r="T6" s="18">
        <v>8044</v>
      </c>
      <c r="U6" s="18">
        <v>6873</v>
      </c>
      <c r="V6" s="19">
        <v>9530</v>
      </c>
      <c r="W6" s="37">
        <v>11508</v>
      </c>
    </row>
    <row r="7" spans="1:23" ht="20.25" customHeight="1" x14ac:dyDescent="0.15">
      <c r="A7" s="43" t="s">
        <v>66</v>
      </c>
      <c r="B7" s="44"/>
      <c r="C7" s="44"/>
      <c r="D7" s="44"/>
      <c r="E7" s="45"/>
      <c r="F7" s="17">
        <v>115</v>
      </c>
      <c r="G7" s="17">
        <v>109</v>
      </c>
      <c r="H7" s="17">
        <v>85</v>
      </c>
      <c r="I7" s="17">
        <v>60</v>
      </c>
      <c r="J7" s="17">
        <v>32</v>
      </c>
      <c r="K7" s="17">
        <v>60</v>
      </c>
      <c r="L7" s="17">
        <v>66</v>
      </c>
      <c r="M7" s="17">
        <v>64</v>
      </c>
      <c r="N7" s="17">
        <v>51</v>
      </c>
      <c r="O7" s="17">
        <v>82</v>
      </c>
      <c r="P7" s="18">
        <v>72</v>
      </c>
      <c r="Q7" s="18">
        <v>92</v>
      </c>
      <c r="R7" s="18">
        <v>66</v>
      </c>
      <c r="S7" s="18">
        <v>55</v>
      </c>
      <c r="T7" s="18">
        <v>100</v>
      </c>
      <c r="U7" s="18">
        <v>78</v>
      </c>
      <c r="V7" s="18">
        <v>78</v>
      </c>
      <c r="W7" s="38">
        <v>87</v>
      </c>
    </row>
    <row r="8" spans="1:23" ht="20.25" customHeight="1" x14ac:dyDescent="0.15">
      <c r="A8" s="43" t="s">
        <v>67</v>
      </c>
      <c r="B8" s="44"/>
      <c r="C8" s="44"/>
      <c r="D8" s="44"/>
      <c r="E8" s="45"/>
      <c r="F8" s="17">
        <v>217</v>
      </c>
      <c r="G8" s="17">
        <v>181</v>
      </c>
      <c r="H8" s="17">
        <v>183</v>
      </c>
      <c r="I8" s="17">
        <v>205</v>
      </c>
      <c r="J8" s="17">
        <v>266</v>
      </c>
      <c r="K8" s="17">
        <v>280</v>
      </c>
      <c r="L8" s="17">
        <v>345</v>
      </c>
      <c r="M8" s="17">
        <v>280</v>
      </c>
      <c r="N8" s="17">
        <v>211</v>
      </c>
      <c r="O8" s="17">
        <v>283</v>
      </c>
      <c r="P8" s="18">
        <v>224</v>
      </c>
      <c r="Q8" s="18">
        <v>241</v>
      </c>
      <c r="R8" s="18">
        <v>205</v>
      </c>
      <c r="S8" s="18">
        <v>207</v>
      </c>
      <c r="T8" s="18">
        <v>213</v>
      </c>
      <c r="U8" s="18">
        <v>177</v>
      </c>
      <c r="V8" s="18">
        <v>236</v>
      </c>
      <c r="W8" s="38">
        <v>229</v>
      </c>
    </row>
    <row r="9" spans="1:23" ht="20.25" customHeight="1" x14ac:dyDescent="0.15">
      <c r="A9" s="43" t="s">
        <v>68</v>
      </c>
      <c r="B9" s="44"/>
      <c r="C9" s="44"/>
      <c r="D9" s="44"/>
      <c r="E9" s="45"/>
      <c r="F9" s="20">
        <v>7842</v>
      </c>
      <c r="G9" s="20">
        <v>8589</v>
      </c>
      <c r="H9" s="20">
        <v>8786</v>
      </c>
      <c r="I9" s="20">
        <v>8873</v>
      </c>
      <c r="J9" s="20">
        <v>9308</v>
      </c>
      <c r="K9" s="20">
        <v>9330</v>
      </c>
      <c r="L9" s="20">
        <v>4506</v>
      </c>
      <c r="M9" s="20">
        <v>9122</v>
      </c>
      <c r="N9" s="20">
        <v>7196</v>
      </c>
      <c r="O9" s="20">
        <v>9338</v>
      </c>
      <c r="P9" s="21">
        <v>7631</v>
      </c>
      <c r="Q9" s="21">
        <v>6852</v>
      </c>
      <c r="R9" s="21">
        <v>7776</v>
      </c>
      <c r="S9" s="21">
        <v>7429</v>
      </c>
      <c r="T9" s="21">
        <v>8047</v>
      </c>
      <c r="U9" s="21">
        <v>4950</v>
      </c>
      <c r="V9" s="21">
        <v>7161</v>
      </c>
      <c r="W9" s="39">
        <v>7421</v>
      </c>
    </row>
    <row r="10" spans="1:23" ht="20.25" customHeight="1" x14ac:dyDescent="0.15">
      <c r="A10" s="46" t="s">
        <v>69</v>
      </c>
      <c r="B10" s="47"/>
      <c r="C10" s="43" t="s">
        <v>70</v>
      </c>
      <c r="D10" s="44"/>
      <c r="E10" s="45"/>
      <c r="F10" s="20">
        <v>7599</v>
      </c>
      <c r="G10" s="20">
        <v>8682</v>
      </c>
      <c r="H10" s="20">
        <v>8714</v>
      </c>
      <c r="I10" s="20">
        <v>8637</v>
      </c>
      <c r="J10" s="20">
        <v>8837</v>
      </c>
      <c r="K10" s="20">
        <v>9107</v>
      </c>
      <c r="L10" s="20">
        <v>4201</v>
      </c>
      <c r="M10" s="20">
        <v>9305</v>
      </c>
      <c r="N10" s="20">
        <v>6941</v>
      </c>
      <c r="O10" s="20">
        <v>9243</v>
      </c>
      <c r="P10" s="21">
        <v>7657</v>
      </c>
      <c r="Q10" s="21">
        <v>6806</v>
      </c>
      <c r="R10" s="21">
        <v>7633</v>
      </c>
      <c r="S10" s="21">
        <v>7168</v>
      </c>
      <c r="T10" s="21">
        <v>7754</v>
      </c>
      <c r="U10" s="22">
        <v>5054</v>
      </c>
      <c r="V10" s="22">
        <v>6974</v>
      </c>
      <c r="W10" s="40">
        <v>6939</v>
      </c>
    </row>
    <row r="11" spans="1:23" ht="20.25" customHeight="1" x14ac:dyDescent="0.15">
      <c r="A11" s="48"/>
      <c r="B11" s="49"/>
      <c r="C11" s="43" t="s">
        <v>71</v>
      </c>
      <c r="D11" s="44"/>
      <c r="E11" s="45"/>
      <c r="F11" s="20">
        <v>1535</v>
      </c>
      <c r="G11" s="20">
        <v>2195</v>
      </c>
      <c r="H11" s="20">
        <v>1610</v>
      </c>
      <c r="I11" s="20">
        <v>1683</v>
      </c>
      <c r="J11" s="20">
        <v>2012</v>
      </c>
      <c r="K11" s="20">
        <v>902</v>
      </c>
      <c r="L11" s="20">
        <v>370</v>
      </c>
      <c r="M11" s="20">
        <v>801</v>
      </c>
      <c r="N11" s="20">
        <v>599</v>
      </c>
      <c r="O11" s="20">
        <v>732</v>
      </c>
      <c r="P11" s="21">
        <v>577</v>
      </c>
      <c r="Q11" s="21">
        <v>407</v>
      </c>
      <c r="R11" s="21">
        <v>546</v>
      </c>
      <c r="S11" s="21">
        <v>519</v>
      </c>
      <c r="T11" s="21">
        <v>599</v>
      </c>
      <c r="U11" s="22">
        <v>385</v>
      </c>
      <c r="V11" s="22">
        <v>515</v>
      </c>
      <c r="W11" s="40">
        <v>500</v>
      </c>
    </row>
    <row r="12" spans="1:23" ht="20.25" customHeight="1" x14ac:dyDescent="0.15">
      <c r="A12" s="48"/>
      <c r="B12" s="49"/>
      <c r="C12" s="43" t="s">
        <v>72</v>
      </c>
      <c r="D12" s="44"/>
      <c r="E12" s="45"/>
      <c r="F12" s="23">
        <v>20.2</v>
      </c>
      <c r="G12" s="23">
        <v>25.3</v>
      </c>
      <c r="H12" s="23">
        <v>18.5</v>
      </c>
      <c r="I12" s="23">
        <v>19.5</v>
      </c>
      <c r="J12" s="23">
        <v>22.8</v>
      </c>
      <c r="K12" s="23">
        <v>9.9</v>
      </c>
      <c r="L12" s="23">
        <v>8.8000000000000007</v>
      </c>
      <c r="M12" s="23">
        <v>8.6</v>
      </c>
      <c r="N12" s="23">
        <v>8.6</v>
      </c>
      <c r="O12" s="23">
        <v>8</v>
      </c>
      <c r="P12" s="24">
        <v>7.5</v>
      </c>
      <c r="Q12" s="24">
        <v>6</v>
      </c>
      <c r="R12" s="24">
        <v>7.2</v>
      </c>
      <c r="S12" s="24">
        <v>7.2</v>
      </c>
      <c r="T12" s="24">
        <v>7.7</v>
      </c>
      <c r="U12" s="25">
        <v>7.6</v>
      </c>
      <c r="V12" s="25">
        <v>7.5</v>
      </c>
      <c r="W12" s="41">
        <v>7.4</v>
      </c>
    </row>
    <row r="13" spans="1:23" ht="20.25" customHeight="1" x14ac:dyDescent="0.15">
      <c r="A13" s="50"/>
      <c r="B13" s="51"/>
      <c r="C13" s="43" t="s">
        <v>73</v>
      </c>
      <c r="D13" s="44"/>
      <c r="E13" s="45"/>
      <c r="F13" s="20">
        <v>0</v>
      </c>
      <c r="G13" s="20">
        <v>1</v>
      </c>
      <c r="H13" s="20">
        <v>3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1">
        <v>0</v>
      </c>
      <c r="Q13" s="21">
        <v>0</v>
      </c>
      <c r="R13" s="21">
        <v>1</v>
      </c>
      <c r="S13" s="21">
        <v>0</v>
      </c>
      <c r="T13" s="21">
        <v>0</v>
      </c>
      <c r="U13" s="22">
        <v>0</v>
      </c>
      <c r="V13" s="22">
        <v>0</v>
      </c>
      <c r="W13" s="40">
        <v>0</v>
      </c>
    </row>
    <row r="14" spans="1:23" ht="20.25" customHeight="1" x14ac:dyDescent="0.15">
      <c r="A14" s="43" t="s">
        <v>74</v>
      </c>
      <c r="B14" s="44"/>
      <c r="C14" s="44"/>
      <c r="D14" s="44"/>
      <c r="E14" s="45"/>
      <c r="F14" s="20">
        <v>7561</v>
      </c>
      <c r="G14" s="20">
        <v>8553</v>
      </c>
      <c r="H14" s="20">
        <v>8688</v>
      </c>
      <c r="I14" s="20">
        <v>8571</v>
      </c>
      <c r="J14" s="20">
        <v>8756</v>
      </c>
      <c r="K14" s="20">
        <v>8980</v>
      </c>
      <c r="L14" s="20">
        <v>4232</v>
      </c>
      <c r="M14" s="20">
        <v>9088</v>
      </c>
      <c r="N14" s="20">
        <v>6827</v>
      </c>
      <c r="O14" s="20">
        <v>9123</v>
      </c>
      <c r="P14" s="21">
        <v>7652</v>
      </c>
      <c r="Q14" s="21">
        <v>6798</v>
      </c>
      <c r="R14" s="21">
        <v>7244</v>
      </c>
      <c r="S14" s="21">
        <v>6996</v>
      </c>
      <c r="T14" s="22">
        <v>7572</v>
      </c>
      <c r="U14" s="22">
        <v>6344</v>
      </c>
      <c r="V14" s="22">
        <v>6962</v>
      </c>
      <c r="W14" s="40">
        <v>6776</v>
      </c>
    </row>
    <row r="15" spans="1:23" ht="20.25" customHeight="1" x14ac:dyDescent="0.15">
      <c r="A15" s="26"/>
      <c r="B15" s="26"/>
      <c r="C15" s="26"/>
      <c r="D15" s="26"/>
      <c r="E15" s="26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7"/>
      <c r="S15" s="27"/>
      <c r="T15" s="27"/>
      <c r="U15" s="28"/>
    </row>
    <row r="16" spans="1:23" ht="20.25" customHeight="1" x14ac:dyDescent="0.15"/>
    <row r="17" spans="1:12" ht="20.25" customHeight="1" x14ac:dyDescent="0.15">
      <c r="A17" s="13" t="s">
        <v>117</v>
      </c>
    </row>
    <row r="18" spans="1:12" ht="15" customHeight="1" x14ac:dyDescent="0.15">
      <c r="L18" s="29" t="s">
        <v>95</v>
      </c>
    </row>
    <row r="19" spans="1:12" s="14" customFormat="1" ht="36.75" customHeight="1" x14ac:dyDescent="0.15">
      <c r="A19" s="55" t="s">
        <v>64</v>
      </c>
      <c r="B19" s="55"/>
      <c r="C19" s="55"/>
      <c r="D19" s="16" t="s">
        <v>75</v>
      </c>
      <c r="E19" s="16" t="s">
        <v>76</v>
      </c>
      <c r="F19" s="30" t="s">
        <v>77</v>
      </c>
      <c r="G19" s="16" t="s">
        <v>78</v>
      </c>
      <c r="H19" s="16" t="s">
        <v>79</v>
      </c>
      <c r="I19" s="16" t="s">
        <v>80</v>
      </c>
      <c r="J19" s="16" t="s">
        <v>81</v>
      </c>
      <c r="K19" s="16" t="s">
        <v>82</v>
      </c>
      <c r="L19" s="16" t="s">
        <v>83</v>
      </c>
    </row>
    <row r="20" spans="1:12" ht="20.25" customHeight="1" x14ac:dyDescent="0.15">
      <c r="A20" s="56" t="s">
        <v>84</v>
      </c>
      <c r="B20" s="56"/>
      <c r="C20" s="56"/>
      <c r="D20" s="42">
        <f>SUM(D21:D22)</f>
        <v>1821</v>
      </c>
      <c r="E20" s="42">
        <f>SUM(E21:E22)</f>
        <v>1986</v>
      </c>
      <c r="F20" s="42">
        <f t="shared" ref="F20" si="0">SUM(F21:F22)</f>
        <v>0</v>
      </c>
      <c r="G20" s="42">
        <f>SUM(G21:G22)</f>
        <v>1554</v>
      </c>
      <c r="H20" s="42">
        <f t="shared" ref="H20:K20" si="1">SUM(H21:H22)</f>
        <v>1477</v>
      </c>
      <c r="I20" s="42">
        <f t="shared" si="1"/>
        <v>1082</v>
      </c>
      <c r="J20" s="42">
        <f t="shared" si="1"/>
        <v>1281</v>
      </c>
      <c r="K20" s="42">
        <f t="shared" si="1"/>
        <v>671</v>
      </c>
      <c r="L20" s="42">
        <f>SUM(D20:E20,G20:K20)</f>
        <v>9872</v>
      </c>
    </row>
    <row r="21" spans="1:12" ht="20.25" customHeight="1" x14ac:dyDescent="0.15">
      <c r="A21" s="57" t="s">
        <v>85</v>
      </c>
      <c r="B21" s="57"/>
      <c r="C21" s="57"/>
      <c r="D21" s="42">
        <v>208</v>
      </c>
      <c r="E21" s="42">
        <v>291</v>
      </c>
      <c r="F21" s="42">
        <v>0</v>
      </c>
      <c r="G21" s="42">
        <v>125</v>
      </c>
      <c r="H21" s="42">
        <v>151</v>
      </c>
      <c r="I21" s="42">
        <v>91</v>
      </c>
      <c r="J21" s="42">
        <v>117</v>
      </c>
      <c r="K21" s="42">
        <v>58</v>
      </c>
      <c r="L21" s="42">
        <f t="shared" ref="L21:L24" si="2">SUM(D21:E21,G21:K21)</f>
        <v>1041</v>
      </c>
    </row>
    <row r="22" spans="1:12" ht="20.25" customHeight="1" x14ac:dyDescent="0.15">
      <c r="A22" s="57" t="s">
        <v>86</v>
      </c>
      <c r="B22" s="57"/>
      <c r="C22" s="57"/>
      <c r="D22" s="42">
        <v>1613</v>
      </c>
      <c r="E22" s="42">
        <v>1695</v>
      </c>
      <c r="F22" s="42">
        <v>0</v>
      </c>
      <c r="G22" s="42">
        <v>1429</v>
      </c>
      <c r="H22" s="42">
        <v>1326</v>
      </c>
      <c r="I22" s="42">
        <v>991</v>
      </c>
      <c r="J22" s="42">
        <v>1164</v>
      </c>
      <c r="K22" s="42">
        <v>613</v>
      </c>
      <c r="L22" s="42">
        <f t="shared" si="2"/>
        <v>8831</v>
      </c>
    </row>
    <row r="23" spans="1:12" ht="20.25" customHeight="1" x14ac:dyDescent="0.15">
      <c r="A23" s="56" t="s">
        <v>87</v>
      </c>
      <c r="B23" s="56"/>
      <c r="C23" s="56"/>
      <c r="D23" s="42">
        <v>23</v>
      </c>
      <c r="E23" s="42">
        <v>51</v>
      </c>
      <c r="F23" s="42">
        <v>0</v>
      </c>
      <c r="G23" s="42">
        <v>16</v>
      </c>
      <c r="H23" s="42">
        <v>28</v>
      </c>
      <c r="I23" s="42">
        <v>22</v>
      </c>
      <c r="J23" s="42">
        <v>24</v>
      </c>
      <c r="K23" s="42">
        <v>20</v>
      </c>
      <c r="L23" s="42">
        <f t="shared" si="2"/>
        <v>184</v>
      </c>
    </row>
    <row r="24" spans="1:12" ht="20.25" customHeight="1" x14ac:dyDescent="0.15">
      <c r="A24" s="55" t="s">
        <v>88</v>
      </c>
      <c r="B24" s="55"/>
      <c r="C24" s="55"/>
      <c r="D24" s="42">
        <f>SUM(D20,D23)</f>
        <v>1844</v>
      </c>
      <c r="E24" s="42">
        <f t="shared" ref="E24:K24" si="3">SUM(E20,E23)</f>
        <v>2037</v>
      </c>
      <c r="F24" s="42">
        <f t="shared" si="3"/>
        <v>0</v>
      </c>
      <c r="G24" s="42">
        <f t="shared" si="3"/>
        <v>1570</v>
      </c>
      <c r="H24" s="42">
        <f t="shared" si="3"/>
        <v>1505</v>
      </c>
      <c r="I24" s="42">
        <f t="shared" si="3"/>
        <v>1104</v>
      </c>
      <c r="J24" s="42">
        <f t="shared" si="3"/>
        <v>1305</v>
      </c>
      <c r="K24" s="42">
        <f t="shared" si="3"/>
        <v>691</v>
      </c>
      <c r="L24" s="42">
        <f t="shared" si="2"/>
        <v>10056</v>
      </c>
    </row>
    <row r="25" spans="1:12" ht="20.25" customHeight="1" x14ac:dyDescent="0.15">
      <c r="L25" s="32"/>
    </row>
    <row r="26" spans="1:12" ht="20.25" customHeight="1" x14ac:dyDescent="0.15">
      <c r="L26" s="32"/>
    </row>
    <row r="27" spans="1:12" ht="20.25" customHeight="1" x14ac:dyDescent="0.15">
      <c r="A27" s="13" t="s">
        <v>112</v>
      </c>
    </row>
    <row r="28" spans="1:12" ht="15" customHeight="1" x14ac:dyDescent="0.15">
      <c r="K28" s="29" t="s">
        <v>95</v>
      </c>
    </row>
    <row r="29" spans="1:12" s="14" customFormat="1" ht="36.75" customHeight="1" x14ac:dyDescent="0.15">
      <c r="A29" s="55" t="s">
        <v>64</v>
      </c>
      <c r="B29" s="55"/>
      <c r="C29" s="55"/>
      <c r="D29" s="16" t="s">
        <v>75</v>
      </c>
      <c r="E29" s="16" t="s">
        <v>76</v>
      </c>
      <c r="F29" s="16" t="s">
        <v>78</v>
      </c>
      <c r="G29" s="16" t="s">
        <v>79</v>
      </c>
      <c r="H29" s="16" t="s">
        <v>80</v>
      </c>
      <c r="I29" s="16" t="s">
        <v>81</v>
      </c>
      <c r="J29" s="16" t="s">
        <v>82</v>
      </c>
      <c r="K29" s="16" t="s">
        <v>83</v>
      </c>
    </row>
    <row r="30" spans="1:12" ht="20.25" customHeight="1" x14ac:dyDescent="0.15">
      <c r="A30" s="55" t="s">
        <v>84</v>
      </c>
      <c r="B30" s="55"/>
      <c r="C30" s="55"/>
      <c r="D30" s="31">
        <v>6235</v>
      </c>
      <c r="E30" s="31">
        <v>12474</v>
      </c>
      <c r="F30" s="31">
        <v>12281</v>
      </c>
      <c r="G30" s="31">
        <v>12529</v>
      </c>
      <c r="H30" s="31">
        <v>7276</v>
      </c>
      <c r="I30" s="31">
        <v>6180</v>
      </c>
      <c r="J30" s="31">
        <v>2584</v>
      </c>
      <c r="K30" s="31">
        <f>SUM(D30:J30)</f>
        <v>59559</v>
      </c>
    </row>
    <row r="31" spans="1:12" ht="20.25" customHeight="1" x14ac:dyDescent="0.15">
      <c r="A31" s="55" t="s">
        <v>87</v>
      </c>
      <c r="B31" s="55"/>
      <c r="C31" s="55"/>
      <c r="D31" s="31">
        <v>164</v>
      </c>
      <c r="E31" s="31">
        <v>448</v>
      </c>
      <c r="F31" s="31">
        <v>169</v>
      </c>
      <c r="G31" s="31">
        <v>283</v>
      </c>
      <c r="H31" s="31">
        <v>178</v>
      </c>
      <c r="I31" s="31">
        <v>136</v>
      </c>
      <c r="J31" s="31">
        <v>122</v>
      </c>
      <c r="K31" s="31">
        <f>SUM(D31:J31)</f>
        <v>1500</v>
      </c>
    </row>
    <row r="32" spans="1:12" ht="20.25" customHeight="1" x14ac:dyDescent="0.15">
      <c r="A32" s="55" t="s">
        <v>88</v>
      </c>
      <c r="B32" s="55"/>
      <c r="C32" s="55"/>
      <c r="D32" s="31">
        <f>SUM(D30:D31)</f>
        <v>6399</v>
      </c>
      <c r="E32" s="31">
        <f t="shared" ref="E32:K32" si="4">SUM(E30:E31)</f>
        <v>12922</v>
      </c>
      <c r="F32" s="31">
        <f t="shared" si="4"/>
        <v>12450</v>
      </c>
      <c r="G32" s="31">
        <f t="shared" si="4"/>
        <v>12812</v>
      </c>
      <c r="H32" s="31">
        <f t="shared" si="4"/>
        <v>7454</v>
      </c>
      <c r="I32" s="31">
        <f t="shared" si="4"/>
        <v>6316</v>
      </c>
      <c r="J32" s="31">
        <f t="shared" si="4"/>
        <v>2706</v>
      </c>
      <c r="K32" s="31">
        <f t="shared" si="4"/>
        <v>61059</v>
      </c>
    </row>
    <row r="33" spans="1:12" ht="20.25" customHeight="1" x14ac:dyDescent="0.15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20.25" customHeight="1" x14ac:dyDescent="0.15"/>
    <row r="35" spans="1:12" ht="20.25" customHeight="1" x14ac:dyDescent="0.15">
      <c r="A35" s="13" t="s">
        <v>113</v>
      </c>
    </row>
    <row r="36" spans="1:12" ht="15" customHeight="1" x14ac:dyDescent="0.15">
      <c r="F36" s="14"/>
      <c r="G36" s="13"/>
      <c r="H36" s="14"/>
      <c r="I36" s="13"/>
      <c r="K36" s="29" t="s">
        <v>95</v>
      </c>
    </row>
    <row r="37" spans="1:12" s="14" customFormat="1" ht="36.75" customHeight="1" x14ac:dyDescent="0.15">
      <c r="A37" s="55" t="s">
        <v>64</v>
      </c>
      <c r="B37" s="55"/>
      <c r="C37" s="55"/>
      <c r="D37" s="16" t="s">
        <v>75</v>
      </c>
      <c r="E37" s="16" t="s">
        <v>76</v>
      </c>
      <c r="F37" s="16" t="s">
        <v>78</v>
      </c>
      <c r="G37" s="16" t="s">
        <v>79</v>
      </c>
      <c r="H37" s="16" t="s">
        <v>80</v>
      </c>
      <c r="I37" s="16" t="s">
        <v>81</v>
      </c>
      <c r="J37" s="16" t="s">
        <v>82</v>
      </c>
      <c r="K37" s="16" t="s">
        <v>83</v>
      </c>
    </row>
    <row r="38" spans="1:12" ht="20.25" customHeight="1" x14ac:dyDescent="0.15">
      <c r="A38" s="55" t="s">
        <v>84</v>
      </c>
      <c r="B38" s="55"/>
      <c r="C38" s="55"/>
      <c r="D38" s="31">
        <v>100</v>
      </c>
      <c r="E38" s="31">
        <v>211</v>
      </c>
      <c r="F38" s="31">
        <v>4286</v>
      </c>
      <c r="G38" s="31">
        <v>3901</v>
      </c>
      <c r="H38" s="31">
        <v>2881</v>
      </c>
      <c r="I38" s="31">
        <v>2672</v>
      </c>
      <c r="J38" s="31">
        <v>1061</v>
      </c>
      <c r="K38" s="31">
        <f>SUM(D38:J38)</f>
        <v>15112</v>
      </c>
    </row>
    <row r="39" spans="1:12" ht="20.25" customHeight="1" x14ac:dyDescent="0.15">
      <c r="A39" s="55" t="s">
        <v>87</v>
      </c>
      <c r="B39" s="55"/>
      <c r="C39" s="55"/>
      <c r="D39" s="31">
        <v>0</v>
      </c>
      <c r="E39" s="31">
        <v>12</v>
      </c>
      <c r="F39" s="31">
        <v>58</v>
      </c>
      <c r="G39" s="31">
        <v>76</v>
      </c>
      <c r="H39" s="31">
        <v>52</v>
      </c>
      <c r="I39" s="31">
        <v>32</v>
      </c>
      <c r="J39" s="31">
        <v>55</v>
      </c>
      <c r="K39" s="31">
        <f>SUM(D39:J39)</f>
        <v>285</v>
      </c>
    </row>
    <row r="40" spans="1:12" ht="20.25" customHeight="1" x14ac:dyDescent="0.15">
      <c r="A40" s="55" t="s">
        <v>88</v>
      </c>
      <c r="B40" s="55"/>
      <c r="C40" s="55"/>
      <c r="D40" s="31">
        <f>SUM(D38:D39)</f>
        <v>100</v>
      </c>
      <c r="E40" s="31">
        <f t="shared" ref="E40:J40" si="5">SUM(E38:E39)</f>
        <v>223</v>
      </c>
      <c r="F40" s="31">
        <f t="shared" si="5"/>
        <v>4344</v>
      </c>
      <c r="G40" s="31">
        <f t="shared" si="5"/>
        <v>3977</v>
      </c>
      <c r="H40" s="31">
        <f t="shared" si="5"/>
        <v>2933</v>
      </c>
      <c r="I40" s="31">
        <f t="shared" si="5"/>
        <v>2704</v>
      </c>
      <c r="J40" s="31">
        <f t="shared" si="5"/>
        <v>1116</v>
      </c>
      <c r="K40" s="31">
        <f>SUM(D40:J40)</f>
        <v>15397</v>
      </c>
    </row>
    <row r="41" spans="1:12" ht="20.25" customHeight="1" x14ac:dyDescent="0.15">
      <c r="A41" s="33"/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20.25" customHeight="1" x14ac:dyDescent="0.15">
      <c r="A42" s="33"/>
      <c r="B42" s="33"/>
      <c r="C42" s="33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20.25" customHeight="1" x14ac:dyDescent="0.15">
      <c r="A43" s="13" t="s">
        <v>114</v>
      </c>
      <c r="B43" s="33"/>
      <c r="C43" s="33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" customHeight="1" x14ac:dyDescent="0.15">
      <c r="J44" s="29"/>
      <c r="L44" s="29" t="s">
        <v>109</v>
      </c>
    </row>
    <row r="45" spans="1:12" s="14" customFormat="1" ht="36.75" customHeight="1" x14ac:dyDescent="0.15">
      <c r="A45" s="55" t="s">
        <v>64</v>
      </c>
      <c r="B45" s="55"/>
      <c r="C45" s="58" t="s">
        <v>89</v>
      </c>
      <c r="D45" s="55"/>
      <c r="E45" s="58" t="s">
        <v>90</v>
      </c>
      <c r="F45" s="55"/>
      <c r="G45" s="62" t="s">
        <v>108</v>
      </c>
      <c r="H45" s="63"/>
      <c r="I45" s="62" t="s">
        <v>91</v>
      </c>
      <c r="J45" s="63"/>
      <c r="K45" s="55" t="s">
        <v>83</v>
      </c>
      <c r="L45" s="55"/>
    </row>
    <row r="46" spans="1:12" ht="20.25" customHeight="1" x14ac:dyDescent="0.15">
      <c r="A46" s="55" t="s">
        <v>84</v>
      </c>
      <c r="B46" s="55"/>
      <c r="C46" s="59">
        <v>9238</v>
      </c>
      <c r="D46" s="60"/>
      <c r="E46" s="59">
        <v>8617</v>
      </c>
      <c r="F46" s="60"/>
      <c r="G46" s="59">
        <v>12</v>
      </c>
      <c r="H46" s="64"/>
      <c r="I46" s="59">
        <v>0</v>
      </c>
      <c r="J46" s="64"/>
      <c r="K46" s="61">
        <f>SUM(C46:J46)</f>
        <v>17867</v>
      </c>
      <c r="L46" s="61"/>
    </row>
    <row r="47" spans="1:12" ht="20.25" customHeight="1" x14ac:dyDescent="0.15">
      <c r="A47" s="55" t="s">
        <v>87</v>
      </c>
      <c r="B47" s="55"/>
      <c r="C47" s="59">
        <v>83</v>
      </c>
      <c r="D47" s="60"/>
      <c r="E47" s="59">
        <v>82</v>
      </c>
      <c r="F47" s="60"/>
      <c r="G47" s="59">
        <v>0</v>
      </c>
      <c r="H47" s="64"/>
      <c r="I47" s="59">
        <v>0</v>
      </c>
      <c r="J47" s="64"/>
      <c r="K47" s="61">
        <f>SUM(C47:J47)</f>
        <v>165</v>
      </c>
      <c r="L47" s="61"/>
    </row>
    <row r="48" spans="1:12" ht="20.25" customHeight="1" x14ac:dyDescent="0.15">
      <c r="A48" s="55" t="s">
        <v>88</v>
      </c>
      <c r="B48" s="55"/>
      <c r="C48" s="59">
        <f>SUM(C46:D47)</f>
        <v>9321</v>
      </c>
      <c r="D48" s="60"/>
      <c r="E48" s="59">
        <f>SUM(E46:F47)</f>
        <v>8699</v>
      </c>
      <c r="F48" s="60"/>
      <c r="G48" s="59">
        <f>SUM(G46:H47)</f>
        <v>12</v>
      </c>
      <c r="H48" s="60"/>
      <c r="I48" s="59">
        <f>SUM(I46:J47)</f>
        <v>0</v>
      </c>
      <c r="J48" s="60"/>
      <c r="K48" s="61">
        <f>SUM(C48:J48)</f>
        <v>18032</v>
      </c>
      <c r="L48" s="61"/>
    </row>
    <row r="49" spans="1:1" ht="20.25" customHeight="1" x14ac:dyDescent="0.15"/>
    <row r="50" spans="1:1" ht="20.25" customHeight="1" x14ac:dyDescent="0.15">
      <c r="A50" s="13" t="s">
        <v>115</v>
      </c>
    </row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</sheetData>
  <mergeCells count="49">
    <mergeCell ref="E45:F45"/>
    <mergeCell ref="I48:J48"/>
    <mergeCell ref="K48:L48"/>
    <mergeCell ref="I45:J45"/>
    <mergeCell ref="I46:J46"/>
    <mergeCell ref="I47:J47"/>
    <mergeCell ref="K45:L45"/>
    <mergeCell ref="K46:L46"/>
    <mergeCell ref="K47:L47"/>
    <mergeCell ref="G45:H45"/>
    <mergeCell ref="G46:H46"/>
    <mergeCell ref="G47:H47"/>
    <mergeCell ref="G48:H48"/>
    <mergeCell ref="A48:B48"/>
    <mergeCell ref="C46:D46"/>
    <mergeCell ref="C47:D47"/>
    <mergeCell ref="C48:D48"/>
    <mergeCell ref="E48:F48"/>
    <mergeCell ref="E46:F46"/>
    <mergeCell ref="E47:F47"/>
    <mergeCell ref="A46:B46"/>
    <mergeCell ref="A47:B47"/>
    <mergeCell ref="A32:C32"/>
    <mergeCell ref="C45:D45"/>
    <mergeCell ref="A45:B45"/>
    <mergeCell ref="A37:C37"/>
    <mergeCell ref="A38:C38"/>
    <mergeCell ref="A39:C39"/>
    <mergeCell ref="A40:C40"/>
    <mergeCell ref="A29:C29"/>
    <mergeCell ref="A30:C30"/>
    <mergeCell ref="A31:C31"/>
    <mergeCell ref="A19:C19"/>
    <mergeCell ref="A20:C20"/>
    <mergeCell ref="A23:C23"/>
    <mergeCell ref="A24:C24"/>
    <mergeCell ref="A21:C21"/>
    <mergeCell ref="A22:C22"/>
    <mergeCell ref="A8:E8"/>
    <mergeCell ref="A6:E6"/>
    <mergeCell ref="A7:E7"/>
    <mergeCell ref="A5:E5"/>
    <mergeCell ref="A9:E9"/>
    <mergeCell ref="A14:E14"/>
    <mergeCell ref="A10:B13"/>
    <mergeCell ref="C10:E10"/>
    <mergeCell ref="C11:E11"/>
    <mergeCell ref="C12:E12"/>
    <mergeCell ref="C13:E13"/>
  </mergeCells>
  <phoneticPr fontId="20"/>
  <pageMargins left="0.59055118110236227" right="0.59055118110236227" top="0.98425196850393704" bottom="0.78740157480314965" header="0.70866141732283472" footer="0.51181102362204722"/>
  <pageSetup paperSize="9" scale="48" orientation="landscape" r:id="rId1"/>
  <headerFooter>
    <oddHeader xml:space="preserve">&amp;L第15章　社会福祉
</oddHeader>
    <oddFooter>&amp;R&amp;P/&amp;N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workbookViewId="0"/>
  </sheetViews>
  <sheetFormatPr defaultRowHeight="20.25" customHeight="1" x14ac:dyDescent="0.15"/>
  <cols>
    <col min="1" max="1" width="6.25" style="1" customWidth="1"/>
    <col min="2" max="3" width="7.625" style="1" customWidth="1"/>
    <col min="4" max="11" width="10.875" style="1" customWidth="1"/>
    <col min="12" max="12" width="7.125" style="1" customWidth="1"/>
    <col min="13" max="16384" width="9" style="1"/>
  </cols>
  <sheetData>
    <row r="2" spans="1:14" ht="20.25" customHeight="1" x14ac:dyDescent="0.15">
      <c r="A2" s="1" t="s">
        <v>0</v>
      </c>
    </row>
    <row r="4" spans="1:14" ht="20.25" customHeight="1" x14ac:dyDescent="0.15">
      <c r="A4" s="1" t="s">
        <v>1</v>
      </c>
    </row>
    <row r="6" spans="1:14" ht="20.25" customHeight="1" x14ac:dyDescent="0.15">
      <c r="A6" s="1" t="s">
        <v>2</v>
      </c>
    </row>
    <row r="8" spans="1:14" ht="20.25" customHeight="1" x14ac:dyDescent="0.15">
      <c r="A8" s="75" t="s">
        <v>3</v>
      </c>
      <c r="B8" s="76"/>
      <c r="C8" s="76"/>
      <c r="D8" s="76"/>
      <c r="E8" s="77"/>
      <c r="F8" s="75" t="s">
        <v>4</v>
      </c>
      <c r="G8" s="77"/>
      <c r="H8" s="75" t="s">
        <v>5</v>
      </c>
      <c r="I8" s="77"/>
      <c r="J8" s="75" t="s">
        <v>6</v>
      </c>
      <c r="K8" s="77"/>
      <c r="L8" s="2"/>
      <c r="M8" s="2"/>
      <c r="N8" s="3"/>
    </row>
    <row r="9" spans="1:14" ht="20.25" customHeight="1" x14ac:dyDescent="0.15">
      <c r="A9" s="72" t="s">
        <v>7</v>
      </c>
      <c r="B9" s="73"/>
      <c r="C9" s="73"/>
      <c r="D9" s="73"/>
      <c r="E9" s="74"/>
      <c r="F9" s="65" t="s">
        <v>8</v>
      </c>
      <c r="G9" s="66"/>
      <c r="H9" s="65" t="s">
        <v>9</v>
      </c>
      <c r="I9" s="66"/>
      <c r="J9" s="65" t="s">
        <v>10</v>
      </c>
      <c r="K9" s="66"/>
      <c r="L9" s="2"/>
      <c r="M9" s="2"/>
      <c r="N9" s="2"/>
    </row>
    <row r="10" spans="1:14" ht="20.25" customHeight="1" x14ac:dyDescent="0.15">
      <c r="A10" s="72" t="s">
        <v>11</v>
      </c>
      <c r="B10" s="73"/>
      <c r="C10" s="73"/>
      <c r="D10" s="73"/>
      <c r="E10" s="74"/>
      <c r="F10" s="65" t="s">
        <v>12</v>
      </c>
      <c r="G10" s="66"/>
      <c r="H10" s="65" t="s">
        <v>13</v>
      </c>
      <c r="I10" s="66"/>
      <c r="J10" s="65" t="s">
        <v>14</v>
      </c>
      <c r="K10" s="66"/>
      <c r="L10" s="2"/>
      <c r="M10" s="2"/>
      <c r="N10" s="2"/>
    </row>
    <row r="11" spans="1:14" ht="20.25" customHeight="1" x14ac:dyDescent="0.15">
      <c r="A11" s="72" t="s">
        <v>15</v>
      </c>
      <c r="B11" s="73"/>
      <c r="C11" s="73"/>
      <c r="D11" s="73"/>
      <c r="E11" s="74"/>
      <c r="F11" s="65" t="s">
        <v>16</v>
      </c>
      <c r="G11" s="66"/>
      <c r="H11" s="65" t="s">
        <v>17</v>
      </c>
      <c r="I11" s="66"/>
      <c r="J11" s="65" t="s">
        <v>18</v>
      </c>
      <c r="K11" s="66"/>
      <c r="L11" s="2"/>
      <c r="M11" s="2"/>
      <c r="N11" s="2"/>
    </row>
    <row r="12" spans="1:14" ht="20.25" customHeight="1" x14ac:dyDescent="0.15">
      <c r="A12" s="72" t="s">
        <v>19</v>
      </c>
      <c r="B12" s="73"/>
      <c r="C12" s="73"/>
      <c r="D12" s="73"/>
      <c r="E12" s="74"/>
      <c r="F12" s="65" t="s">
        <v>20</v>
      </c>
      <c r="G12" s="66"/>
      <c r="H12" s="65" t="s">
        <v>21</v>
      </c>
      <c r="I12" s="66"/>
      <c r="J12" s="65" t="s">
        <v>22</v>
      </c>
      <c r="K12" s="66"/>
      <c r="L12" s="2"/>
      <c r="M12" s="2"/>
      <c r="N12" s="2"/>
    </row>
    <row r="13" spans="1:14" ht="20.25" customHeight="1" x14ac:dyDescent="0.15">
      <c r="A13" s="78" t="s">
        <v>23</v>
      </c>
      <c r="B13" s="79"/>
      <c r="C13" s="80"/>
      <c r="D13" s="72" t="s">
        <v>24</v>
      </c>
      <c r="E13" s="74"/>
      <c r="F13" s="65" t="s">
        <v>25</v>
      </c>
      <c r="G13" s="66"/>
      <c r="H13" s="65" t="s">
        <v>26</v>
      </c>
      <c r="I13" s="66"/>
      <c r="J13" s="65" t="s">
        <v>27</v>
      </c>
      <c r="K13" s="66"/>
      <c r="L13" s="2"/>
      <c r="M13" s="2"/>
      <c r="N13" s="2"/>
    </row>
    <row r="14" spans="1:14" ht="20.25" customHeight="1" x14ac:dyDescent="0.15">
      <c r="A14" s="81"/>
      <c r="B14" s="82"/>
      <c r="C14" s="83"/>
      <c r="D14" s="72" t="s">
        <v>28</v>
      </c>
      <c r="E14" s="74"/>
      <c r="F14" s="65" t="s">
        <v>29</v>
      </c>
      <c r="G14" s="66"/>
      <c r="H14" s="65" t="s">
        <v>30</v>
      </c>
      <c r="I14" s="66"/>
      <c r="J14" s="65" t="s">
        <v>31</v>
      </c>
      <c r="K14" s="66"/>
    </row>
    <row r="15" spans="1:14" ht="20.25" customHeight="1" x14ac:dyDescent="0.15">
      <c r="A15" s="81"/>
      <c r="B15" s="82"/>
      <c r="C15" s="83"/>
      <c r="D15" s="72" t="s">
        <v>32</v>
      </c>
      <c r="E15" s="74"/>
      <c r="F15" s="67">
        <v>0.215</v>
      </c>
      <c r="G15" s="68"/>
      <c r="H15" s="67">
        <v>0.23400000000000001</v>
      </c>
      <c r="I15" s="68"/>
      <c r="J15" s="67">
        <v>0.21</v>
      </c>
      <c r="K15" s="68"/>
    </row>
    <row r="16" spans="1:14" ht="20.25" customHeight="1" x14ac:dyDescent="0.15">
      <c r="A16" s="81"/>
      <c r="B16" s="82"/>
      <c r="C16" s="83"/>
      <c r="D16" s="72" t="s">
        <v>33</v>
      </c>
      <c r="E16" s="74"/>
      <c r="F16" s="65" t="s">
        <v>34</v>
      </c>
      <c r="G16" s="66"/>
      <c r="H16" s="65" t="s">
        <v>35</v>
      </c>
      <c r="I16" s="66"/>
      <c r="J16" s="65" t="s">
        <v>34</v>
      </c>
      <c r="K16" s="66"/>
    </row>
    <row r="17" spans="1:11" ht="20.25" customHeight="1" x14ac:dyDescent="0.15">
      <c r="A17" s="72" t="s">
        <v>36</v>
      </c>
      <c r="B17" s="73"/>
      <c r="C17" s="73"/>
      <c r="D17" s="73"/>
      <c r="E17" s="74"/>
      <c r="F17" s="65" t="s">
        <v>37</v>
      </c>
      <c r="G17" s="66"/>
      <c r="H17" s="65" t="s">
        <v>38</v>
      </c>
      <c r="I17" s="66"/>
      <c r="J17" s="65" t="s">
        <v>39</v>
      </c>
      <c r="K17" s="66"/>
    </row>
    <row r="19" spans="1:11" ht="20.25" customHeight="1" x14ac:dyDescent="0.15">
      <c r="A19" s="1" t="s">
        <v>40</v>
      </c>
    </row>
    <row r="20" spans="1:11" ht="20.25" customHeight="1" x14ac:dyDescent="0.15">
      <c r="J20" s="1" t="s">
        <v>41</v>
      </c>
    </row>
    <row r="21" spans="1:11" ht="20.25" customHeight="1" x14ac:dyDescent="0.15">
      <c r="A21" s="75" t="s">
        <v>42</v>
      </c>
      <c r="B21" s="76"/>
      <c r="C21" s="77"/>
      <c r="D21" s="5" t="s">
        <v>43</v>
      </c>
      <c r="E21" s="5" t="s">
        <v>44</v>
      </c>
      <c r="F21" s="5" t="s">
        <v>45</v>
      </c>
      <c r="G21" s="5" t="s">
        <v>46</v>
      </c>
      <c r="H21" s="5" t="s">
        <v>47</v>
      </c>
      <c r="I21" s="5" t="s">
        <v>48</v>
      </c>
      <c r="J21" s="5" t="s">
        <v>49</v>
      </c>
    </row>
    <row r="22" spans="1:11" ht="20.25" customHeight="1" x14ac:dyDescent="0.15">
      <c r="A22" s="72" t="s">
        <v>50</v>
      </c>
      <c r="B22" s="73"/>
      <c r="C22" s="74"/>
      <c r="D22" s="6">
        <f t="shared" ref="D22:I22" si="0">SUM(D23:D24)</f>
        <v>819</v>
      </c>
      <c r="E22" s="6">
        <f t="shared" si="0"/>
        <v>1099</v>
      </c>
      <c r="F22" s="6">
        <f t="shared" si="0"/>
        <v>374</v>
      </c>
      <c r="G22" s="6">
        <f t="shared" si="0"/>
        <v>304</v>
      </c>
      <c r="H22" s="6">
        <f t="shared" si="0"/>
        <v>328</v>
      </c>
      <c r="I22" s="6">
        <f t="shared" si="0"/>
        <v>354</v>
      </c>
      <c r="J22" s="7">
        <f>SUM(D22:I22)</f>
        <v>3278</v>
      </c>
    </row>
    <row r="23" spans="1:11" ht="20.25" customHeight="1" x14ac:dyDescent="0.15">
      <c r="A23" s="69" t="s">
        <v>51</v>
      </c>
      <c r="B23" s="70"/>
      <c r="C23" s="71"/>
      <c r="D23" s="8">
        <v>154</v>
      </c>
      <c r="E23" s="8">
        <v>213</v>
      </c>
      <c r="F23" s="8">
        <v>63</v>
      </c>
      <c r="G23" s="8">
        <v>52</v>
      </c>
      <c r="H23" s="8">
        <v>66</v>
      </c>
      <c r="I23" s="8">
        <v>59</v>
      </c>
      <c r="J23" s="9">
        <f>SUM(D23:I23)</f>
        <v>607</v>
      </c>
    </row>
    <row r="24" spans="1:11" ht="20.25" customHeight="1" x14ac:dyDescent="0.15">
      <c r="A24" s="89" t="s">
        <v>52</v>
      </c>
      <c r="B24" s="90"/>
      <c r="C24" s="91"/>
      <c r="D24" s="10">
        <v>665</v>
      </c>
      <c r="E24" s="10">
        <v>886</v>
      </c>
      <c r="F24" s="10">
        <v>311</v>
      </c>
      <c r="G24" s="10">
        <v>252</v>
      </c>
      <c r="H24" s="10">
        <v>262</v>
      </c>
      <c r="I24" s="10">
        <v>295</v>
      </c>
      <c r="J24" s="11">
        <f>SUM(D24:I24)</f>
        <v>2671</v>
      </c>
    </row>
    <row r="25" spans="1:11" ht="20.25" customHeight="1" x14ac:dyDescent="0.15">
      <c r="A25" s="72" t="s">
        <v>53</v>
      </c>
      <c r="B25" s="73"/>
      <c r="C25" s="74"/>
      <c r="D25" s="6">
        <v>14</v>
      </c>
      <c r="E25" s="6">
        <v>46</v>
      </c>
      <c r="F25" s="6">
        <v>25</v>
      </c>
      <c r="G25" s="6">
        <v>21</v>
      </c>
      <c r="H25" s="6">
        <v>9</v>
      </c>
      <c r="I25" s="6">
        <v>28</v>
      </c>
      <c r="J25" s="7">
        <f>SUM(D25:I25)</f>
        <v>143</v>
      </c>
    </row>
    <row r="26" spans="1:11" ht="20.25" customHeight="1" x14ac:dyDescent="0.15">
      <c r="A26" s="86" t="s">
        <v>54</v>
      </c>
      <c r="B26" s="87"/>
      <c r="C26" s="88"/>
      <c r="D26" s="6">
        <f t="shared" ref="D26:J26" si="1" xml:space="preserve"> D22+D25</f>
        <v>833</v>
      </c>
      <c r="E26" s="6">
        <f t="shared" si="1"/>
        <v>1145</v>
      </c>
      <c r="F26" s="6">
        <f t="shared" si="1"/>
        <v>399</v>
      </c>
      <c r="G26" s="6">
        <f t="shared" si="1"/>
        <v>325</v>
      </c>
      <c r="H26" s="6">
        <f t="shared" si="1"/>
        <v>337</v>
      </c>
      <c r="I26" s="6">
        <f t="shared" si="1"/>
        <v>382</v>
      </c>
      <c r="J26" s="7">
        <f t="shared" si="1"/>
        <v>3421</v>
      </c>
    </row>
    <row r="28" spans="1:11" ht="20.25" customHeight="1" x14ac:dyDescent="0.15">
      <c r="A28" s="1" t="s">
        <v>55</v>
      </c>
    </row>
    <row r="30" spans="1:11" ht="20.25" customHeight="1" x14ac:dyDescent="0.15">
      <c r="A30" s="75" t="s">
        <v>42</v>
      </c>
      <c r="B30" s="76"/>
      <c r="C30" s="77"/>
      <c r="D30" s="5" t="s">
        <v>43</v>
      </c>
      <c r="E30" s="5" t="s">
        <v>44</v>
      </c>
      <c r="F30" s="5" t="s">
        <v>45</v>
      </c>
      <c r="G30" s="5" t="s">
        <v>46</v>
      </c>
      <c r="H30" s="5" t="s">
        <v>47</v>
      </c>
      <c r="I30" s="5" t="s">
        <v>48</v>
      </c>
      <c r="J30" s="5" t="s">
        <v>49</v>
      </c>
    </row>
    <row r="31" spans="1:11" ht="20.25" customHeight="1" x14ac:dyDescent="0.15">
      <c r="A31" s="85" t="s">
        <v>50</v>
      </c>
      <c r="B31" s="85"/>
      <c r="C31" s="85"/>
      <c r="D31" s="6">
        <v>527</v>
      </c>
      <c r="E31" s="6">
        <v>800</v>
      </c>
      <c r="F31" s="6">
        <v>229</v>
      </c>
      <c r="G31" s="6">
        <v>149</v>
      </c>
      <c r="H31" s="6">
        <v>146</v>
      </c>
      <c r="I31" s="6">
        <v>193</v>
      </c>
      <c r="J31" s="7">
        <f>SUM(D31:I31)</f>
        <v>2044</v>
      </c>
    </row>
    <row r="32" spans="1:11" ht="20.25" customHeight="1" x14ac:dyDescent="0.15">
      <c r="A32" s="85" t="s">
        <v>53</v>
      </c>
      <c r="B32" s="85"/>
      <c r="C32" s="85"/>
      <c r="D32" s="6">
        <v>6</v>
      </c>
      <c r="E32" s="6">
        <v>25</v>
      </c>
      <c r="F32" s="6">
        <v>14</v>
      </c>
      <c r="G32" s="6">
        <v>12</v>
      </c>
      <c r="H32" s="6">
        <v>11</v>
      </c>
      <c r="I32" s="6">
        <v>18</v>
      </c>
      <c r="J32" s="7">
        <f>SUM(D32:I32)</f>
        <v>86</v>
      </c>
    </row>
    <row r="33" spans="1:10" ht="20.25" customHeight="1" x14ac:dyDescent="0.15">
      <c r="A33" s="86" t="s">
        <v>54</v>
      </c>
      <c r="B33" s="87"/>
      <c r="C33" s="88"/>
      <c r="D33" s="6">
        <f t="shared" ref="D33:I33" si="2">SUM(D31:D32)</f>
        <v>533</v>
      </c>
      <c r="E33" s="6">
        <f t="shared" si="2"/>
        <v>825</v>
      </c>
      <c r="F33" s="6">
        <f t="shared" si="2"/>
        <v>243</v>
      </c>
      <c r="G33" s="6">
        <f t="shared" si="2"/>
        <v>161</v>
      </c>
      <c r="H33" s="6">
        <f t="shared" si="2"/>
        <v>157</v>
      </c>
      <c r="I33" s="6">
        <f t="shared" si="2"/>
        <v>211</v>
      </c>
      <c r="J33" s="7">
        <f>SUM(D33:I33)</f>
        <v>2130</v>
      </c>
    </row>
    <row r="34" spans="1:10" ht="20.25" customHeight="1" x14ac:dyDescent="0.15">
      <c r="A34" s="4"/>
      <c r="B34" s="4"/>
      <c r="C34" s="4"/>
      <c r="D34" s="12"/>
      <c r="E34" s="12"/>
      <c r="F34" s="12"/>
      <c r="G34" s="12"/>
      <c r="H34" s="12"/>
      <c r="I34" s="12"/>
      <c r="J34" s="12"/>
    </row>
    <row r="35" spans="1:10" ht="20.25" customHeight="1" x14ac:dyDescent="0.15">
      <c r="A35" s="12" t="s">
        <v>56</v>
      </c>
      <c r="B35" s="4"/>
      <c r="C35" s="4"/>
      <c r="D35" s="12"/>
      <c r="E35" s="12"/>
      <c r="F35" s="12"/>
      <c r="G35" s="12"/>
      <c r="H35" s="12"/>
      <c r="I35" s="12"/>
      <c r="J35" s="12"/>
    </row>
    <row r="36" spans="1:10" ht="20.25" customHeight="1" x14ac:dyDescent="0.15">
      <c r="A36" s="4"/>
      <c r="B36" s="4"/>
      <c r="C36" s="4"/>
      <c r="D36" s="12"/>
      <c r="E36" s="12"/>
      <c r="F36" s="12"/>
      <c r="G36" s="12"/>
      <c r="H36" s="12"/>
      <c r="I36" s="12"/>
      <c r="J36" s="12"/>
    </row>
    <row r="37" spans="1:10" ht="20.25" customHeight="1" x14ac:dyDescent="0.15">
      <c r="A37" s="75" t="s">
        <v>42</v>
      </c>
      <c r="B37" s="76"/>
      <c r="C37" s="77"/>
      <c r="D37" s="84" t="s">
        <v>57</v>
      </c>
      <c r="E37" s="84"/>
      <c r="F37" s="84" t="s">
        <v>58</v>
      </c>
      <c r="G37" s="84"/>
      <c r="H37" s="84" t="s">
        <v>59</v>
      </c>
      <c r="I37" s="84"/>
      <c r="J37" s="5" t="s">
        <v>49</v>
      </c>
    </row>
    <row r="38" spans="1:10" ht="20.25" customHeight="1" x14ac:dyDescent="0.15">
      <c r="A38" s="85" t="s">
        <v>50</v>
      </c>
      <c r="B38" s="85"/>
      <c r="C38" s="85"/>
      <c r="D38" s="85">
        <v>201</v>
      </c>
      <c r="E38" s="85"/>
      <c r="F38" s="85">
        <v>351</v>
      </c>
      <c r="G38" s="85"/>
      <c r="H38" s="85">
        <v>8</v>
      </c>
      <c r="I38" s="85"/>
      <c r="J38" s="6">
        <f>SUM(D38:I38)</f>
        <v>560</v>
      </c>
    </row>
    <row r="39" spans="1:10" ht="20.25" customHeight="1" x14ac:dyDescent="0.15">
      <c r="A39" s="85" t="s">
        <v>53</v>
      </c>
      <c r="B39" s="85"/>
      <c r="C39" s="85"/>
      <c r="D39" s="85">
        <v>3</v>
      </c>
      <c r="E39" s="85"/>
      <c r="F39" s="85">
        <v>19</v>
      </c>
      <c r="G39" s="85"/>
      <c r="H39" s="85">
        <v>0</v>
      </c>
      <c r="I39" s="85"/>
      <c r="J39" s="6">
        <f>SUM(D39:I39)</f>
        <v>22</v>
      </c>
    </row>
    <row r="40" spans="1:10" ht="20.25" customHeight="1" x14ac:dyDescent="0.15">
      <c r="A40" s="86" t="s">
        <v>54</v>
      </c>
      <c r="B40" s="87"/>
      <c r="C40" s="88"/>
      <c r="D40" s="85">
        <f>SUM(D38:E39)</f>
        <v>204</v>
      </c>
      <c r="E40" s="85"/>
      <c r="F40" s="85">
        <f>SUM(F38:G39)</f>
        <v>370</v>
      </c>
      <c r="G40" s="85"/>
      <c r="H40" s="85">
        <f>SUM(H38:I39)</f>
        <v>8</v>
      </c>
      <c r="I40" s="85"/>
      <c r="J40" s="6">
        <f>SUM(D40:I40)</f>
        <v>582</v>
      </c>
    </row>
    <row r="41" spans="1:10" ht="20.25" customHeight="1" x14ac:dyDescent="0.15">
      <c r="A41" s="4"/>
      <c r="B41" s="4"/>
      <c r="C41" s="4"/>
      <c r="D41" s="12"/>
      <c r="E41" s="12"/>
      <c r="F41" s="12"/>
      <c r="G41" s="12"/>
      <c r="H41" s="12"/>
      <c r="I41" s="12"/>
      <c r="J41" s="12"/>
    </row>
    <row r="42" spans="1:10" ht="20.25" customHeight="1" x14ac:dyDescent="0.15">
      <c r="A42" s="1" t="s">
        <v>60</v>
      </c>
    </row>
  </sheetData>
  <mergeCells count="67">
    <mergeCell ref="J8:K8"/>
    <mergeCell ref="J9:K9"/>
    <mergeCell ref="J10:K10"/>
    <mergeCell ref="J11:K11"/>
    <mergeCell ref="J17:K17"/>
    <mergeCell ref="J12:K12"/>
    <mergeCell ref="J13:K13"/>
    <mergeCell ref="J14:K14"/>
    <mergeCell ref="J15:K15"/>
    <mergeCell ref="J16:K16"/>
    <mergeCell ref="H8:I8"/>
    <mergeCell ref="H9:I9"/>
    <mergeCell ref="F14:G14"/>
    <mergeCell ref="F15:G15"/>
    <mergeCell ref="H13:I13"/>
    <mergeCell ref="H14:I14"/>
    <mergeCell ref="F13:G13"/>
    <mergeCell ref="H10:I10"/>
    <mergeCell ref="H11:I11"/>
    <mergeCell ref="F8:G8"/>
    <mergeCell ref="A31:C31"/>
    <mergeCell ref="A8:E8"/>
    <mergeCell ref="F10:G10"/>
    <mergeCell ref="A9:E9"/>
    <mergeCell ref="A12:E12"/>
    <mergeCell ref="A10:E10"/>
    <mergeCell ref="A11:E11"/>
    <mergeCell ref="F12:G12"/>
    <mergeCell ref="F11:G11"/>
    <mergeCell ref="F9:G9"/>
    <mergeCell ref="F40:G40"/>
    <mergeCell ref="H40:I40"/>
    <mergeCell ref="D39:E39"/>
    <mergeCell ref="A40:C40"/>
    <mergeCell ref="A38:C38"/>
    <mergeCell ref="D40:E40"/>
    <mergeCell ref="D38:E38"/>
    <mergeCell ref="H37:I37"/>
    <mergeCell ref="F17:G17"/>
    <mergeCell ref="F37:G37"/>
    <mergeCell ref="F38:G38"/>
    <mergeCell ref="A39:C39"/>
    <mergeCell ref="H39:I39"/>
    <mergeCell ref="F39:G39"/>
    <mergeCell ref="H38:I38"/>
    <mergeCell ref="A32:C32"/>
    <mergeCell ref="D37:E37"/>
    <mergeCell ref="A37:C37"/>
    <mergeCell ref="A26:C26"/>
    <mergeCell ref="A24:C24"/>
    <mergeCell ref="A25:C25"/>
    <mergeCell ref="A30:C30"/>
    <mergeCell ref="A33:C33"/>
    <mergeCell ref="H16:I16"/>
    <mergeCell ref="H17:I17"/>
    <mergeCell ref="H15:I15"/>
    <mergeCell ref="H12:I12"/>
    <mergeCell ref="A23:C23"/>
    <mergeCell ref="A17:E17"/>
    <mergeCell ref="A21:C21"/>
    <mergeCell ref="A22:C22"/>
    <mergeCell ref="A13:C16"/>
    <mergeCell ref="D13:E13"/>
    <mergeCell ref="F16:G16"/>
    <mergeCell ref="D14:E14"/>
    <mergeCell ref="D15:E15"/>
    <mergeCell ref="D16:E16"/>
  </mergeCells>
  <phoneticPr fontId="2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15-1（2）</vt:lpstr>
      <vt:lpstr>15-1(2）（旧石巻市）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2024-03-11T05:09:59Z</cp:lastPrinted>
  <dcterms:created xsi:type="dcterms:W3CDTF">2009-01-19T23:57:43Z</dcterms:created>
  <dcterms:modified xsi:type="dcterms:W3CDTF">2024-03-11T05:10:05Z</dcterms:modified>
</cp:coreProperties>
</file>