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復興企画部\地域振興課\04_結婚支援\R6\04_結婚等支援事業補助金\令和６年度募集\HP掲載\"/>
    </mc:Choice>
  </mc:AlternateContent>
  <bookViews>
    <workbookView xWindow="0" yWindow="0" windowWidth="21600" windowHeight="9750"/>
  </bookViews>
  <sheets>
    <sheet name="収支決算書" sheetId="1" r:id="rId1"/>
  </sheets>
  <definedNames>
    <definedName name="_xlnm.Print_Area" localSheetId="0">収支決算書!$A$1:$I$52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E51" i="1" l="1"/>
  <c r="E44" i="1"/>
  <c r="E43" i="1"/>
  <c r="I18" i="1" l="1"/>
  <c r="K4" i="1"/>
  <c r="K45" i="1" s="1"/>
  <c r="E46" i="1" l="1"/>
  <c r="E45" i="1"/>
  <c r="E47" i="1" s="1"/>
  <c r="H41" i="1"/>
  <c r="G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E49" i="1" s="1"/>
  <c r="H20" i="1"/>
  <c r="G20" i="1"/>
  <c r="I19" i="1"/>
  <c r="I17" i="1"/>
  <c r="I16" i="1"/>
  <c r="I15" i="1"/>
  <c r="E3" i="1" l="1"/>
  <c r="I20" i="1"/>
  <c r="I41" i="1"/>
  <c r="E50" i="1"/>
  <c r="E8" i="1"/>
</calcChain>
</file>

<file path=xl/comments1.xml><?xml version="1.0" encoding="utf-8"?>
<comments xmlns="http://schemas.openxmlformats.org/spreadsheetml/2006/main">
  <authors>
    <author>zaimu_sougou</author>
    <author>門間 一也 [Kazuya Monma]</author>
  </authors>
  <commentList>
    <comment ref="C3" authorId="0" shapeId="0">
      <text>
        <r>
          <rPr>
            <sz val="14"/>
            <color indexed="81"/>
            <rFont val="ＭＳ Ｐゴシック"/>
            <family val="3"/>
            <charset val="128"/>
          </rPr>
          <t>黄色の部分のみ入力してください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>
      <text>
        <r>
          <rPr>
            <sz val="14"/>
            <color indexed="81"/>
            <rFont val="ＭＳ Ｐゴシック"/>
            <family val="3"/>
            <charset val="128"/>
          </rPr>
          <t>婚活事業・恋活事業のいずれかを選択してください</t>
        </r>
      </text>
    </comment>
    <comment ref="B25" authorId="0" shapeId="0">
      <text>
        <r>
          <rPr>
            <sz val="14"/>
            <color indexed="81"/>
            <rFont val="ＭＳ Ｐゴシック"/>
            <family val="3"/>
            <charset val="128"/>
          </rPr>
          <t>補助対象の場合は１
補助対象外の場合は２を入力してください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<sst xmlns="http://schemas.openxmlformats.org/spreadsheetml/2006/main" count="43" uniqueCount="35">
  <si>
    <t>事　業　名</t>
    <phoneticPr fontId="3"/>
  </si>
  <si>
    <t>団　体　名</t>
    <phoneticPr fontId="3"/>
  </si>
  <si>
    <t>総事業費</t>
    <phoneticPr fontId="3"/>
  </si>
  <si>
    <t>円</t>
    <rPh sb="0" eb="1">
      <t>エン</t>
    </rPh>
    <phoneticPr fontId="3"/>
  </si>
  <si>
    <t>【　収　入　】</t>
    <phoneticPr fontId="3"/>
  </si>
  <si>
    <t>項目</t>
    <phoneticPr fontId="3"/>
  </si>
  <si>
    <t>内容</t>
    <rPh sb="0" eb="2">
      <t>ナイヨウ</t>
    </rPh>
    <phoneticPr fontId="3"/>
  </si>
  <si>
    <t>予算額
（A）</t>
    <rPh sb="0" eb="2">
      <t>ヨサン</t>
    </rPh>
    <rPh sb="2" eb="3">
      <t>ガク</t>
    </rPh>
    <phoneticPr fontId="3"/>
  </si>
  <si>
    <t>決算額
（B）</t>
    <rPh sb="0" eb="2">
      <t>ケッサン</t>
    </rPh>
    <rPh sb="2" eb="3">
      <t>ガク</t>
    </rPh>
    <phoneticPr fontId="3"/>
  </si>
  <si>
    <t>比較増減
（B－A）</t>
    <rPh sb="0" eb="2">
      <t>ヒカク</t>
    </rPh>
    <rPh sb="2" eb="4">
      <t>ゾウゲン</t>
    </rPh>
    <phoneticPr fontId="3"/>
  </si>
  <si>
    <t>予算内容</t>
    <rPh sb="0" eb="1">
      <t>ヨ</t>
    </rPh>
    <rPh sb="1" eb="2">
      <t>ザン</t>
    </rPh>
    <rPh sb="2" eb="4">
      <t>ナイヨウ</t>
    </rPh>
    <phoneticPr fontId="3"/>
  </si>
  <si>
    <t>決算内容</t>
    <rPh sb="0" eb="2">
      <t>ケッサン</t>
    </rPh>
    <rPh sb="2" eb="4">
      <t>ナイヨウ</t>
    </rPh>
    <phoneticPr fontId="3"/>
  </si>
  <si>
    <t>合　　　　　　　計</t>
    <rPh sb="0" eb="1">
      <t>ゴウ</t>
    </rPh>
    <rPh sb="8" eb="9">
      <t>ケイ</t>
    </rPh>
    <phoneticPr fontId="3"/>
  </si>
  <si>
    <t>【　支　出　】</t>
    <phoneticPr fontId="3"/>
  </si>
  <si>
    <t>項　　　　　　　　目</t>
  </si>
  <si>
    <t>内                容</t>
    <rPh sb="0" eb="1">
      <t>ウチ</t>
    </rPh>
    <rPh sb="17" eb="18">
      <t>カタチ</t>
    </rPh>
    <phoneticPr fontId="3"/>
  </si>
  <si>
    <t>対象＝１　　　　　　対象外=2を入力</t>
    <rPh sb="12" eb="13">
      <t>ガイ</t>
    </rPh>
    <rPh sb="16" eb="18">
      <t>ニュウリョク</t>
    </rPh>
    <phoneticPr fontId="3"/>
  </si>
  <si>
    <t>経費</t>
    <rPh sb="0" eb="2">
      <t>ケイヒ</t>
    </rPh>
    <phoneticPr fontId="3"/>
  </si>
  <si>
    <t>市補助金交付決定金額</t>
    <rPh sb="1" eb="3">
      <t>ホジョ</t>
    </rPh>
    <rPh sb="4" eb="6">
      <t>コウフ</t>
    </rPh>
    <rPh sb="6" eb="8">
      <t>ケッテイ</t>
    </rPh>
    <rPh sb="8" eb="10">
      <t>キンガク</t>
    </rPh>
    <phoneticPr fontId="3"/>
  </si>
  <si>
    <t>補助確定金額</t>
    <rPh sb="0" eb="2">
      <t>ホジョ</t>
    </rPh>
    <rPh sb="2" eb="4">
      <t>カクテイ</t>
    </rPh>
    <rPh sb="4" eb="6">
      <t>キンガク</t>
    </rPh>
    <phoneticPr fontId="3"/>
  </si>
  <si>
    <t>事業種別</t>
    <rPh sb="0" eb="2">
      <t>ジギョウ</t>
    </rPh>
    <rPh sb="2" eb="4">
      <t>シュベツ</t>
    </rPh>
    <phoneticPr fontId="2"/>
  </si>
  <si>
    <t>１_婚活事業</t>
    <rPh sb="2" eb="3">
      <t>コン</t>
    </rPh>
    <rPh sb="3" eb="4">
      <t>カツ</t>
    </rPh>
    <rPh sb="4" eb="6">
      <t>ジギョウ</t>
    </rPh>
    <phoneticPr fontId="2"/>
  </si>
  <si>
    <t>２_恋活事業</t>
    <rPh sb="2" eb="3">
      <t>コイ</t>
    </rPh>
    <rPh sb="3" eb="4">
      <t>カツ</t>
    </rPh>
    <rPh sb="4" eb="6">
      <t>ジギョウ</t>
    </rPh>
    <phoneticPr fontId="2"/>
  </si>
  <si>
    <t>市補助金</t>
    <rPh sb="0" eb="1">
      <t>シ</t>
    </rPh>
    <rPh sb="1" eb="4">
      <t>ホジョキン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</si>
  <si>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</si>
  <si>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参加料</t>
    <rPh sb="0" eb="3">
      <t>サンカリョウ</t>
    </rPh>
    <phoneticPr fontId="2"/>
  </si>
  <si>
    <t>事業費合計</t>
    <rPh sb="0" eb="3">
      <t>ジギョウヒ</t>
    </rPh>
    <rPh sb="3" eb="5">
      <t>ゴウケイ</t>
    </rPh>
    <phoneticPr fontId="2"/>
  </si>
  <si>
    <t>　　市補助金算出基礎額 （B）－（A）</t>
    <rPh sb="2" eb="3">
      <t>シ</t>
    </rPh>
    <rPh sb="3" eb="6">
      <t>ホジョキン</t>
    </rPh>
    <rPh sb="6" eb="8">
      <t>サンシュツ</t>
    </rPh>
    <rPh sb="8" eb="10">
      <t>キソ</t>
    </rPh>
    <rPh sb="10" eb="11">
      <t>ガク</t>
    </rPh>
    <phoneticPr fontId="3"/>
  </si>
  <si>
    <t xml:space="preserve">市補助金決定額 </t>
    <rPh sb="0" eb="1">
      <t>シ</t>
    </rPh>
    <rPh sb="1" eb="4">
      <t>ホジョキン</t>
    </rPh>
    <rPh sb="4" eb="6">
      <t>ケッテイ</t>
    </rPh>
    <rPh sb="6" eb="7">
      <t>ガク</t>
    </rPh>
    <phoneticPr fontId="3"/>
  </si>
  <si>
    <t>事業費合計　</t>
    <rPh sb="0" eb="1">
      <t>コト</t>
    </rPh>
    <rPh sb="1" eb="2">
      <t>ギョウ</t>
    </rPh>
    <rPh sb="2" eb="3">
      <t>ヒ</t>
    </rPh>
    <rPh sb="3" eb="4">
      <t>ゴウ</t>
    </rPh>
    <rPh sb="4" eb="5">
      <t>ケイ</t>
    </rPh>
    <phoneticPr fontId="3"/>
  </si>
  <si>
    <t>補助対象外経費（Ｃ）</t>
    <rPh sb="0" eb="2">
      <t>ホジョ</t>
    </rPh>
    <rPh sb="2" eb="5">
      <t>タイショウガイ</t>
    </rPh>
    <rPh sb="5" eb="7">
      <t>ケイヒ</t>
    </rPh>
    <phoneticPr fontId="3"/>
  </si>
  <si>
    <t>自己負担額（市補助超過額）+（C)</t>
    <rPh sb="0" eb="2">
      <t>ジコ</t>
    </rPh>
    <rPh sb="2" eb="4">
      <t>フタン</t>
    </rPh>
    <rPh sb="4" eb="5">
      <t>ガク</t>
    </rPh>
    <rPh sb="6" eb="7">
      <t>シ</t>
    </rPh>
    <rPh sb="7" eb="9">
      <t>ホジョ</t>
    </rPh>
    <rPh sb="9" eb="11">
      <t>チョウカ</t>
    </rPh>
    <rPh sb="11" eb="12">
      <t>ガク</t>
    </rPh>
    <phoneticPr fontId="2"/>
  </si>
  <si>
    <t>市補助金以外の資金（参加者参加料等）（A）</t>
    <rPh sb="0" eb="1">
      <t>シ</t>
    </rPh>
    <rPh sb="1" eb="4">
      <t>ホジョキン</t>
    </rPh>
    <rPh sb="4" eb="6">
      <t>イガイ</t>
    </rPh>
    <rPh sb="7" eb="9">
      <t>シキン</t>
    </rPh>
    <phoneticPr fontId="3"/>
  </si>
  <si>
    <t>補助対象経費（B)</t>
    <rPh sb="0" eb="2">
      <t>ホジョ</t>
    </rPh>
    <rPh sb="2" eb="4">
      <t>タイショウ</t>
    </rPh>
    <rPh sb="4" eb="6">
      <t>ケイヒ</t>
    </rPh>
    <phoneticPr fontId="3"/>
  </si>
  <si>
    <t>令和６年度　　収　　支　　決　　算　　書</t>
    <rPh sb="0" eb="2">
      <t>レイワ</t>
    </rPh>
    <rPh sb="3" eb="4">
      <t>ネン</t>
    </rPh>
    <rPh sb="4" eb="5">
      <t>ド</t>
    </rPh>
    <rPh sb="7" eb="8">
      <t>オサム</t>
    </rPh>
    <rPh sb="10" eb="11">
      <t>ササ</t>
    </rPh>
    <rPh sb="13" eb="14">
      <t>ケツ</t>
    </rPh>
    <rPh sb="16" eb="17">
      <t>ザン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</si>
</sst>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0_ "/>
    <numFmt numFmtId="179" formatCode="#,##0;&quot;△ &quot;#,##0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2"/>
      <color indexed="12"/>
      <name val="ＭＳ Ｐ明朝"/>
      <family val="1"/>
      <charset val="128"/>
    </font>
    <font>
      <b/>
      <sz val="11"/>
      <color indexed="22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6"/>
      <color indexed="22"/>
      <name val="ＭＳ Ｐ明朝"/>
      <family val="1"/>
      <charset val="128"/>
    </font>
    <font>
      <b/>
      <sz val="14"/>
      <color indexed="22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8"/>
      <color indexed="2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1"/>
      <color theme="0" tint="-0.1499984740745262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indexed="12"/>
      <name val="ＭＳ Ｐゴシック"/>
      <family val="3"/>
      <charset val="128"/>
      <scheme val="minor"/>
    </font>
    <font>
      <sz val="22"/>
      <color indexed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176" fontId="4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left" vertical="center"/>
    </xf>
    <xf numFmtId="0" fontId="4" fillId="0" borderId="0" xfId="0" applyFont="1">
      <alignment vertical="center"/>
    </xf>
    <xf numFmtId="177" fontId="11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Alignment="1"/>
    <xf numFmtId="0" fontId="10" fillId="0" borderId="0" xfId="0" applyFont="1" applyAlignment="1">
      <alignment horizontal="center" vertical="center"/>
    </xf>
    <xf numFmtId="176" fontId="13" fillId="2" borderId="0" xfId="0" applyNumberFormat="1" applyFont="1" applyFill="1" applyBorder="1">
      <alignment vertical="center"/>
    </xf>
    <xf numFmtId="176" fontId="11" fillId="2" borderId="0" xfId="0" applyNumberFormat="1" applyFont="1" applyFill="1">
      <alignment vertical="center"/>
    </xf>
    <xf numFmtId="0" fontId="11" fillId="2" borderId="0" xfId="0" applyFont="1" applyFill="1">
      <alignment vertical="center"/>
    </xf>
    <xf numFmtId="176" fontId="18" fillId="2" borderId="0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4" fillId="0" borderId="0" xfId="0" applyNumberFormat="1" applyFont="1">
      <alignment vertical="center"/>
    </xf>
    <xf numFmtId="0" fontId="19" fillId="0" borderId="0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 justifyLastLine="1"/>
    </xf>
    <xf numFmtId="176" fontId="21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2" fillId="0" borderId="0" xfId="0" applyFont="1" applyBorder="1" applyAlignment="1" applyProtection="1">
      <alignment horizontal="distributed" vertical="center" justifyLastLine="1" shrinkToFit="1"/>
    </xf>
    <xf numFmtId="176" fontId="22" fillId="0" borderId="0" xfId="0" applyNumberFormat="1" applyFont="1" applyBorder="1" applyAlignment="1" applyProtection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 wrapText="1"/>
    </xf>
    <xf numFmtId="176" fontId="25" fillId="0" borderId="0" xfId="0" applyNumberFormat="1" applyFont="1">
      <alignment vertical="center"/>
    </xf>
    <xf numFmtId="177" fontId="26" fillId="0" borderId="0" xfId="0" applyNumberFormat="1" applyFont="1" applyFill="1" applyBorder="1" applyProtection="1">
      <alignment vertical="center"/>
    </xf>
    <xf numFmtId="176" fontId="26" fillId="0" borderId="0" xfId="0" applyNumberFormat="1" applyFont="1" applyBorder="1" applyAlignment="1" applyProtection="1">
      <alignment vertical="center"/>
    </xf>
    <xf numFmtId="0" fontId="25" fillId="0" borderId="0" xfId="0" applyFont="1">
      <alignment vertical="center"/>
    </xf>
    <xf numFmtId="0" fontId="17" fillId="2" borderId="0" xfId="0" applyFont="1" applyFill="1" applyAlignment="1">
      <alignment horizontal="distributed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176" fontId="31" fillId="0" borderId="0" xfId="0" applyNumberFormat="1" applyFont="1">
      <alignment vertical="center"/>
    </xf>
    <xf numFmtId="0" fontId="38" fillId="2" borderId="0" xfId="0" applyFont="1" applyFill="1" applyBorder="1">
      <alignment vertical="center"/>
    </xf>
    <xf numFmtId="0" fontId="39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8" fontId="40" fillId="2" borderId="0" xfId="1" applyFont="1" applyFill="1" applyBorder="1" applyAlignment="1">
      <alignment vertical="center"/>
    </xf>
    <xf numFmtId="38" fontId="40" fillId="3" borderId="0" xfId="1" applyFont="1" applyFill="1" applyBorder="1" applyAlignment="1" applyProtection="1">
      <alignment vertical="center"/>
      <protection locked="0"/>
    </xf>
    <xf numFmtId="0" fontId="15" fillId="5" borderId="2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distributed" vertical="center" wrapText="1" justifyLastLine="1"/>
    </xf>
    <xf numFmtId="0" fontId="9" fillId="5" borderId="45" xfId="0" applyFont="1" applyFill="1" applyBorder="1" applyAlignment="1">
      <alignment horizontal="distributed" vertical="center" wrapText="1" justifyLastLine="1"/>
    </xf>
    <xf numFmtId="0" fontId="14" fillId="2" borderId="0" xfId="0" applyFont="1" applyFill="1">
      <alignment vertical="center"/>
    </xf>
    <xf numFmtId="0" fontId="0" fillId="0" borderId="71" xfId="0" applyBorder="1">
      <alignment vertical="center"/>
    </xf>
    <xf numFmtId="176" fontId="32" fillId="0" borderId="0" xfId="0" applyNumberFormat="1" applyFo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42" fillId="3" borderId="26" xfId="0" applyFont="1" applyFill="1" applyBorder="1" applyAlignment="1" applyProtection="1">
      <alignment horizontal="distributed" vertical="center"/>
      <protection locked="0"/>
    </xf>
    <xf numFmtId="0" fontId="42" fillId="3" borderId="27" xfId="0" applyFont="1" applyFill="1" applyBorder="1" applyAlignment="1" applyProtection="1">
      <alignment horizontal="distributed" vertical="center"/>
      <protection locked="0"/>
    </xf>
    <xf numFmtId="0" fontId="43" fillId="5" borderId="44" xfId="0" applyFont="1" applyFill="1" applyBorder="1" applyAlignment="1">
      <alignment vertical="center"/>
    </xf>
    <xf numFmtId="0" fontId="35" fillId="5" borderId="18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177" fontId="42" fillId="3" borderId="22" xfId="0" applyNumberFormat="1" applyFont="1" applyFill="1" applyBorder="1" applyAlignment="1">
      <alignment vertical="center" wrapText="1"/>
    </xf>
    <xf numFmtId="176" fontId="40" fillId="3" borderId="22" xfId="0" applyNumberFormat="1" applyFont="1" applyFill="1" applyBorder="1">
      <alignment vertical="center"/>
    </xf>
    <xf numFmtId="176" fontId="40" fillId="3" borderId="23" xfId="0" applyNumberFormat="1" applyFont="1" applyFill="1" applyBorder="1" applyAlignment="1">
      <alignment horizontal="right" vertical="center"/>
    </xf>
    <xf numFmtId="179" fontId="44" fillId="0" borderId="24" xfId="1" applyNumberFormat="1" applyFont="1" applyFill="1" applyBorder="1">
      <alignment vertical="center"/>
    </xf>
    <xf numFmtId="0" fontId="35" fillId="5" borderId="25" xfId="0" applyFont="1" applyFill="1" applyBorder="1" applyAlignment="1">
      <alignment horizontal="center" vertical="center"/>
    </xf>
    <xf numFmtId="0" fontId="42" fillId="3" borderId="25" xfId="0" applyFont="1" applyFill="1" applyBorder="1" applyAlignment="1" applyProtection="1">
      <alignment vertical="center" wrapText="1"/>
      <protection locked="0"/>
    </xf>
    <xf numFmtId="176" fontId="40" fillId="3" borderId="25" xfId="0" applyNumberFormat="1" applyFont="1" applyFill="1" applyBorder="1" applyProtection="1">
      <alignment vertical="center"/>
      <protection locked="0"/>
    </xf>
    <xf numFmtId="176" fontId="40" fillId="3" borderId="25" xfId="0" applyNumberFormat="1" applyFont="1" applyFill="1" applyBorder="1" applyAlignment="1" applyProtection="1">
      <alignment horizontal="right" vertical="center"/>
      <protection locked="0"/>
    </xf>
    <xf numFmtId="179" fontId="44" fillId="0" borderId="28" xfId="1" applyNumberFormat="1" applyFont="1" applyFill="1" applyBorder="1" applyProtection="1">
      <alignment vertical="center"/>
      <protection locked="0"/>
    </xf>
    <xf numFmtId="0" fontId="35" fillId="5" borderId="30" xfId="0" applyFont="1" applyFill="1" applyBorder="1" applyAlignment="1">
      <alignment horizontal="center" vertical="center"/>
    </xf>
    <xf numFmtId="0" fontId="42" fillId="3" borderId="33" xfId="0" applyFont="1" applyFill="1" applyBorder="1" applyAlignment="1" applyProtection="1">
      <alignment vertical="center" wrapText="1"/>
      <protection locked="0"/>
    </xf>
    <xf numFmtId="176" fontId="40" fillId="3" borderId="33" xfId="0" applyNumberFormat="1" applyFont="1" applyFill="1" applyBorder="1" applyProtection="1">
      <alignment vertical="center"/>
      <protection locked="0"/>
    </xf>
    <xf numFmtId="176" fontId="40" fillId="3" borderId="33" xfId="0" applyNumberFormat="1" applyFont="1" applyFill="1" applyBorder="1" applyAlignment="1" applyProtection="1">
      <alignment horizontal="right" vertical="center"/>
      <protection locked="0"/>
    </xf>
    <xf numFmtId="179" fontId="44" fillId="0" borderId="34" xfId="1" applyNumberFormat="1" applyFont="1" applyFill="1" applyBorder="1" applyProtection="1">
      <alignment vertical="center"/>
      <protection locked="0"/>
    </xf>
    <xf numFmtId="0" fontId="35" fillId="5" borderId="72" xfId="0" applyFont="1" applyFill="1" applyBorder="1" applyAlignment="1">
      <alignment horizontal="center" vertical="center"/>
    </xf>
    <xf numFmtId="0" fontId="35" fillId="5" borderId="35" xfId="0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0" fontId="42" fillId="3" borderId="39" xfId="0" applyFont="1" applyFill="1" applyBorder="1" applyAlignment="1" applyProtection="1">
      <alignment vertical="center" wrapText="1"/>
      <protection locked="0"/>
    </xf>
    <xf numFmtId="176" fontId="40" fillId="3" borderId="39" xfId="0" applyNumberFormat="1" applyFont="1" applyFill="1" applyBorder="1" applyProtection="1">
      <alignment vertical="center"/>
      <protection locked="0"/>
    </xf>
    <xf numFmtId="176" fontId="40" fillId="3" borderId="39" xfId="0" applyNumberFormat="1" applyFont="1" applyFill="1" applyBorder="1" applyAlignment="1" applyProtection="1">
      <alignment horizontal="right" vertical="center"/>
      <protection locked="0"/>
    </xf>
    <xf numFmtId="38" fontId="40" fillId="0" borderId="40" xfId="1" applyFont="1" applyFill="1" applyBorder="1" applyProtection="1">
      <alignment vertical="center"/>
      <protection locked="0"/>
    </xf>
    <xf numFmtId="176" fontId="40" fillId="0" borderId="45" xfId="0" applyNumberFormat="1" applyFont="1" applyBorder="1">
      <alignment vertical="center"/>
    </xf>
    <xf numFmtId="176" fontId="40" fillId="0" borderId="46" xfId="0" applyNumberFormat="1" applyFont="1" applyBorder="1" applyAlignment="1">
      <alignment vertical="center"/>
    </xf>
    <xf numFmtId="179" fontId="40" fillId="0" borderId="47" xfId="1" applyNumberFormat="1" applyFont="1" applyBorder="1" applyAlignment="1">
      <alignment vertical="center"/>
    </xf>
    <xf numFmtId="0" fontId="35" fillId="3" borderId="55" xfId="0" applyFont="1" applyFill="1" applyBorder="1" applyAlignment="1" applyProtection="1">
      <alignment horizontal="center" vertical="center"/>
      <protection locked="0"/>
    </xf>
    <xf numFmtId="0" fontId="36" fillId="6" borderId="22" xfId="0" applyFont="1" applyFill="1" applyBorder="1" applyAlignment="1" applyProtection="1">
      <alignment horizontal="center" vertical="center" wrapText="1"/>
    </xf>
    <xf numFmtId="0" fontId="42" fillId="3" borderId="22" xfId="0" applyFont="1" applyFill="1" applyBorder="1" applyAlignment="1" applyProtection="1">
      <alignment horizontal="center" vertical="center" wrapText="1"/>
      <protection locked="0"/>
    </xf>
    <xf numFmtId="0" fontId="42" fillId="3" borderId="22" xfId="0" applyFont="1" applyFill="1" applyBorder="1" applyAlignment="1" applyProtection="1">
      <alignment vertical="center" wrapText="1"/>
      <protection locked="0"/>
    </xf>
    <xf numFmtId="176" fontId="40" fillId="3" borderId="22" xfId="0" applyNumberFormat="1" applyFont="1" applyFill="1" applyBorder="1" applyAlignment="1" applyProtection="1">
      <alignment vertical="center"/>
      <protection locked="0"/>
    </xf>
    <xf numFmtId="176" fontId="40" fillId="3" borderId="56" xfId="0" applyNumberFormat="1" applyFont="1" applyFill="1" applyBorder="1" applyAlignment="1" applyProtection="1">
      <alignment vertical="center"/>
      <protection locked="0"/>
    </xf>
    <xf numFmtId="179" fontId="40" fillId="0" borderId="57" xfId="0" applyNumberFormat="1" applyFont="1" applyBorder="1" applyAlignment="1">
      <alignment vertical="center"/>
    </xf>
    <xf numFmtId="0" fontId="35" fillId="5" borderId="29" xfId="0" applyFont="1" applyFill="1" applyBorder="1" applyAlignment="1">
      <alignment horizontal="center" vertical="center"/>
    </xf>
    <xf numFmtId="0" fontId="35" fillId="3" borderId="58" xfId="0" applyFont="1" applyFill="1" applyBorder="1" applyAlignment="1" applyProtection="1">
      <alignment horizontal="center" vertical="center"/>
      <protection locked="0"/>
    </xf>
    <xf numFmtId="176" fontId="40" fillId="3" borderId="59" xfId="0" applyNumberFormat="1" applyFont="1" applyFill="1" applyBorder="1" applyAlignment="1" applyProtection="1">
      <alignment vertical="center"/>
      <protection locked="0"/>
    </xf>
    <xf numFmtId="179" fontId="40" fillId="0" borderId="60" xfId="0" applyNumberFormat="1" applyFont="1" applyBorder="1" applyAlignment="1">
      <alignment vertical="center"/>
    </xf>
    <xf numFmtId="38" fontId="40" fillId="0" borderId="60" xfId="1" applyFont="1" applyBorder="1" applyAlignment="1">
      <alignment vertical="center"/>
    </xf>
    <xf numFmtId="179" fontId="40" fillId="0" borderId="60" xfId="1" applyNumberFormat="1" applyFont="1" applyBorder="1" applyAlignment="1">
      <alignment vertical="center"/>
    </xf>
    <xf numFmtId="0" fontId="35" fillId="3" borderId="38" xfId="0" applyFont="1" applyFill="1" applyBorder="1" applyAlignment="1" applyProtection="1">
      <alignment horizontal="center" vertical="center"/>
      <protection locked="0"/>
    </xf>
    <xf numFmtId="176" fontId="40" fillId="3" borderId="37" xfId="0" applyNumberFormat="1" applyFont="1" applyFill="1" applyBorder="1" applyAlignment="1" applyProtection="1">
      <alignment vertical="center"/>
      <protection locked="0"/>
    </xf>
    <xf numFmtId="179" fontId="40" fillId="0" borderId="61" xfId="0" applyNumberFormat="1" applyFont="1" applyBorder="1" applyAlignment="1">
      <alignment vertical="center"/>
    </xf>
    <xf numFmtId="0" fontId="33" fillId="5" borderId="44" xfId="0" applyFont="1" applyFill="1" applyBorder="1" applyAlignment="1">
      <alignment vertical="center"/>
    </xf>
    <xf numFmtId="179" fontId="40" fillId="0" borderId="47" xfId="0" applyNumberFormat="1" applyFont="1" applyBorder="1" applyAlignment="1">
      <alignment vertical="center"/>
    </xf>
    <xf numFmtId="176" fontId="40" fillId="5" borderId="65" xfId="0" applyNumberFormat="1" applyFont="1" applyFill="1" applyBorder="1">
      <alignment vertical="center"/>
    </xf>
    <xf numFmtId="176" fontId="40" fillId="5" borderId="34" xfId="0" applyNumberFormat="1" applyFont="1" applyFill="1" applyBorder="1">
      <alignment vertical="center"/>
    </xf>
    <xf numFmtId="176" fontId="40" fillId="5" borderId="77" xfId="0" applyNumberFormat="1" applyFont="1" applyFill="1" applyBorder="1">
      <alignment vertical="center"/>
    </xf>
    <xf numFmtId="176" fontId="40" fillId="5" borderId="47" xfId="0" applyNumberFormat="1" applyFont="1" applyFill="1" applyBorder="1">
      <alignment vertical="center"/>
    </xf>
    <xf numFmtId="0" fontId="48" fillId="6" borderId="0" xfId="0" applyFont="1" applyFill="1" applyBorder="1" applyAlignment="1">
      <alignment horizontal="left" vertical="center" justifyLastLine="1"/>
    </xf>
    <xf numFmtId="0" fontId="33" fillId="6" borderId="0" xfId="0" applyFont="1" applyFill="1" applyBorder="1" applyAlignment="1">
      <alignment horizontal="left" vertical="center" justifyLastLine="1"/>
    </xf>
    <xf numFmtId="176" fontId="40" fillId="6" borderId="0" xfId="0" applyNumberFormat="1" applyFont="1" applyFill="1" applyBorder="1">
      <alignment vertical="center"/>
    </xf>
    <xf numFmtId="176" fontId="40" fillId="5" borderId="57" xfId="0" applyNumberFormat="1" applyFont="1" applyFill="1" applyBorder="1">
      <alignment vertical="center"/>
    </xf>
    <xf numFmtId="176" fontId="40" fillId="5" borderId="61" xfId="0" applyNumberFormat="1" applyFont="1" applyFill="1" applyBorder="1">
      <alignment vertical="center"/>
    </xf>
    <xf numFmtId="176" fontId="40" fillId="5" borderId="83" xfId="0" applyNumberFormat="1" applyFont="1" applyFill="1" applyBorder="1">
      <alignment vertical="center"/>
    </xf>
    <xf numFmtId="176" fontId="33" fillId="0" borderId="71" xfId="0" applyNumberFormat="1" applyFont="1" applyBorder="1">
      <alignment vertical="center"/>
    </xf>
    <xf numFmtId="176" fontId="47" fillId="5" borderId="60" xfId="0" applyNumberFormat="1" applyFont="1" applyFill="1" applyBorder="1">
      <alignment vertical="center"/>
    </xf>
    <xf numFmtId="0" fontId="9" fillId="2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41" fillId="2" borderId="0" xfId="0" applyFont="1" applyFill="1" applyAlignment="1">
      <alignment horizontal="center" vertical="center"/>
    </xf>
    <xf numFmtId="0" fontId="34" fillId="3" borderId="0" xfId="0" applyFont="1" applyFill="1" applyBorder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/>
    </xf>
    <xf numFmtId="0" fontId="35" fillId="3" borderId="0" xfId="0" applyFont="1" applyFill="1" applyBorder="1" applyAlignment="1" applyProtection="1">
      <alignment vertical="center"/>
      <protection locked="0"/>
    </xf>
    <xf numFmtId="0" fontId="37" fillId="3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15" fillId="5" borderId="1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distributed" vertical="center" justifyLastLine="1"/>
    </xf>
    <xf numFmtId="0" fontId="9" fillId="5" borderId="4" xfId="0" applyFont="1" applyFill="1" applyBorder="1" applyAlignment="1">
      <alignment horizontal="distributed" vertical="center" justifyLastLine="1"/>
    </xf>
    <xf numFmtId="0" fontId="9" fillId="5" borderId="12" xfId="0" applyFont="1" applyFill="1" applyBorder="1" applyAlignment="1">
      <alignment horizontal="distributed" vertical="center" justifyLastLine="1"/>
    </xf>
    <xf numFmtId="0" fontId="9" fillId="5" borderId="13" xfId="0" applyFont="1" applyFill="1" applyBorder="1" applyAlignment="1">
      <alignment horizontal="distributed" vertical="center" justifyLastLine="1"/>
    </xf>
    <xf numFmtId="178" fontId="9" fillId="5" borderId="5" xfId="0" applyNumberFormat="1" applyFont="1" applyFill="1" applyBorder="1" applyAlignment="1">
      <alignment horizontal="distributed" vertical="center" justifyLastLine="1"/>
    </xf>
    <xf numFmtId="178" fontId="9" fillId="5" borderId="6" xfId="0" applyNumberFormat="1" applyFont="1" applyFill="1" applyBorder="1" applyAlignment="1">
      <alignment horizontal="distributed" vertical="center" justifyLastLine="1"/>
    </xf>
    <xf numFmtId="176" fontId="9" fillId="5" borderId="7" xfId="0" applyNumberFormat="1" applyFont="1" applyFill="1" applyBorder="1" applyAlignment="1">
      <alignment horizontal="distributed" vertical="center" wrapText="1" justifyLastLine="1"/>
    </xf>
    <xf numFmtId="0" fontId="9" fillId="5" borderId="15" xfId="0" applyFont="1" applyFill="1" applyBorder="1" applyAlignment="1">
      <alignment horizontal="distributed" vertical="center" justifyLastLine="1"/>
    </xf>
    <xf numFmtId="0" fontId="9" fillId="5" borderId="8" xfId="0" applyFont="1" applyFill="1" applyBorder="1" applyAlignment="1">
      <alignment horizontal="distributed" vertical="center" wrapText="1" justifyLastLine="1"/>
    </xf>
    <xf numFmtId="0" fontId="9" fillId="5" borderId="16" xfId="0" applyFont="1" applyFill="1" applyBorder="1" applyAlignment="1">
      <alignment horizontal="distributed" vertical="center" justifyLastLine="1"/>
    </xf>
    <xf numFmtId="0" fontId="9" fillId="5" borderId="51" xfId="0" applyFont="1" applyFill="1" applyBorder="1" applyAlignment="1">
      <alignment vertical="center" wrapText="1"/>
    </xf>
    <xf numFmtId="0" fontId="9" fillId="5" borderId="52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distributed" vertical="center" wrapText="1" justifyLastLine="1"/>
    </xf>
    <xf numFmtId="0" fontId="9" fillId="5" borderId="17" xfId="0" applyFont="1" applyFill="1" applyBorder="1" applyAlignment="1">
      <alignment horizontal="distributed" vertical="center" justifyLastLine="1"/>
    </xf>
    <xf numFmtId="0" fontId="42" fillId="6" borderId="20" xfId="0" applyFont="1" applyFill="1" applyBorder="1" applyAlignment="1">
      <alignment horizontal="distributed" vertical="center"/>
    </xf>
    <xf numFmtId="0" fontId="42" fillId="6" borderId="21" xfId="0" applyFont="1" applyFill="1" applyBorder="1" applyAlignment="1">
      <alignment horizontal="distributed" vertical="center"/>
    </xf>
    <xf numFmtId="0" fontId="42" fillId="6" borderId="26" xfId="0" applyFont="1" applyFill="1" applyBorder="1" applyAlignment="1" applyProtection="1">
      <alignment horizontal="distributed" vertical="center"/>
      <protection locked="0"/>
    </xf>
    <xf numFmtId="0" fontId="42" fillId="6" borderId="27" xfId="0" applyFont="1" applyFill="1" applyBorder="1" applyAlignment="1" applyProtection="1">
      <alignment horizontal="distributed" vertical="center"/>
      <protection locked="0"/>
    </xf>
    <xf numFmtId="0" fontId="42" fillId="6" borderId="31" xfId="0" applyFont="1" applyFill="1" applyBorder="1" applyAlignment="1" applyProtection="1">
      <alignment horizontal="distributed" vertical="center"/>
      <protection locked="0"/>
    </xf>
    <xf numFmtId="0" fontId="42" fillId="6" borderId="32" xfId="0" applyFont="1" applyFill="1" applyBorder="1" applyAlignment="1" applyProtection="1">
      <alignment horizontal="distributed" vertical="center"/>
      <protection locked="0"/>
    </xf>
    <xf numFmtId="0" fontId="42" fillId="3" borderId="37" xfId="0" applyFont="1" applyFill="1" applyBorder="1" applyAlignment="1" applyProtection="1">
      <alignment horizontal="distributed" vertical="center"/>
      <protection locked="0"/>
    </xf>
    <xf numFmtId="0" fontId="42" fillId="3" borderId="38" xfId="0" applyFont="1" applyFill="1" applyBorder="1" applyAlignment="1">
      <alignment horizontal="distributed" vertical="center"/>
    </xf>
    <xf numFmtId="0" fontId="41" fillId="5" borderId="41" xfId="0" applyFont="1" applyFill="1" applyBorder="1" applyAlignment="1">
      <alignment horizontal="center" vertical="center"/>
    </xf>
    <xf numFmtId="0" fontId="41" fillId="5" borderId="42" xfId="0" applyFont="1" applyFill="1" applyBorder="1" applyAlignment="1">
      <alignment horizontal="center" vertical="center"/>
    </xf>
    <xf numFmtId="0" fontId="40" fillId="5" borderId="42" xfId="0" applyFont="1" applyFill="1" applyBorder="1" applyAlignment="1">
      <alignment vertical="center"/>
    </xf>
    <xf numFmtId="0" fontId="43" fillId="5" borderId="43" xfId="0" applyFont="1" applyFill="1" applyBorder="1" applyAlignment="1">
      <alignment vertical="center"/>
    </xf>
    <xf numFmtId="176" fontId="9" fillId="5" borderId="8" xfId="0" applyNumberFormat="1" applyFont="1" applyFill="1" applyBorder="1" applyAlignment="1">
      <alignment horizontal="distributed" vertical="center" wrapText="1" justifyLastLine="1"/>
    </xf>
    <xf numFmtId="176" fontId="9" fillId="5" borderId="16" xfId="0" applyNumberFormat="1" applyFont="1" applyFill="1" applyBorder="1" applyAlignment="1">
      <alignment horizontal="distributed" vertical="center" justifyLastLine="1"/>
    </xf>
    <xf numFmtId="0" fontId="12" fillId="5" borderId="10" xfId="0" applyFont="1" applyFill="1" applyBorder="1" applyAlignment="1">
      <alignment vertical="center"/>
    </xf>
    <xf numFmtId="0" fontId="9" fillId="5" borderId="48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76" fontId="9" fillId="5" borderId="23" xfId="0" applyNumberFormat="1" applyFont="1" applyFill="1" applyBorder="1" applyAlignment="1">
      <alignment horizontal="distributed" vertical="center" wrapText="1" justifyLastLine="1"/>
    </xf>
    <xf numFmtId="0" fontId="16" fillId="5" borderId="53" xfId="0" applyFont="1" applyFill="1" applyBorder="1" applyAlignment="1">
      <alignment horizontal="distributed" vertical="center" justifyLastLine="1"/>
    </xf>
    <xf numFmtId="176" fontId="9" fillId="5" borderId="5" xfId="0" applyNumberFormat="1" applyFont="1" applyFill="1" applyBorder="1" applyAlignment="1">
      <alignment horizontal="distributed" vertical="center" wrapText="1" justifyLastLine="1"/>
    </xf>
    <xf numFmtId="176" fontId="9" fillId="5" borderId="54" xfId="0" applyNumberFormat="1" applyFont="1" applyFill="1" applyBorder="1" applyAlignment="1">
      <alignment horizontal="distributed" vertical="center" justifyLastLine="1"/>
    </xf>
    <xf numFmtId="0" fontId="45" fillId="5" borderId="35" xfId="0" applyFont="1" applyFill="1" applyBorder="1" applyAlignment="1">
      <alignment horizontal="left" vertical="center" justifyLastLine="1"/>
    </xf>
    <xf numFmtId="0" fontId="45" fillId="5" borderId="38" xfId="0" applyFont="1" applyFill="1" applyBorder="1" applyAlignment="1">
      <alignment horizontal="left" vertical="center" justifyLastLine="1"/>
    </xf>
    <xf numFmtId="0" fontId="45" fillId="5" borderId="39" xfId="0" applyFont="1" applyFill="1" applyBorder="1" applyAlignment="1">
      <alignment horizontal="left" vertical="center" justifyLastLine="1"/>
    </xf>
    <xf numFmtId="0" fontId="22" fillId="0" borderId="0" xfId="0" applyFont="1" applyBorder="1" applyAlignment="1" applyProtection="1">
      <alignment horizontal="distributed" vertical="center" justifyLastLine="1"/>
    </xf>
    <xf numFmtId="0" fontId="23" fillId="0" borderId="0" xfId="0" applyFont="1" applyBorder="1" applyAlignment="1" applyProtection="1">
      <alignment horizontal="distributed" vertical="center"/>
    </xf>
    <xf numFmtId="176" fontId="26" fillId="0" borderId="0" xfId="0" applyNumberFormat="1" applyFont="1" applyBorder="1" applyAlignment="1" applyProtection="1">
      <alignment horizontal="right" vertical="center" justifyLastLine="1"/>
    </xf>
    <xf numFmtId="0" fontId="26" fillId="0" borderId="0" xfId="0" applyFont="1" applyBorder="1" applyAlignment="1" applyProtection="1">
      <alignment horizontal="right" vertical="center" justifyLastLine="1"/>
    </xf>
    <xf numFmtId="0" fontId="33" fillId="5" borderId="43" xfId="0" applyFont="1" applyFill="1" applyBorder="1" applyAlignment="1">
      <alignment vertical="center"/>
    </xf>
    <xf numFmtId="0" fontId="45" fillId="5" borderId="78" xfId="0" applyFont="1" applyFill="1" applyBorder="1" applyAlignment="1">
      <alignment horizontal="justify" vertical="center"/>
    </xf>
    <xf numFmtId="0" fontId="45" fillId="5" borderId="79" xfId="0" applyFont="1" applyFill="1" applyBorder="1" applyAlignment="1">
      <alignment horizontal="justify" vertical="center"/>
    </xf>
    <xf numFmtId="0" fontId="45" fillId="5" borderId="80" xfId="0" applyFont="1" applyFill="1" applyBorder="1" applyAlignment="1">
      <alignment horizontal="justify" vertical="center"/>
    </xf>
    <xf numFmtId="0" fontId="45" fillId="5" borderId="81" xfId="0" applyFont="1" applyFill="1" applyBorder="1" applyAlignment="1">
      <alignment horizontal="justify" vertical="center"/>
    </xf>
    <xf numFmtId="0" fontId="45" fillId="5" borderId="62" xfId="0" applyFont="1" applyFill="1" applyBorder="1" applyAlignment="1">
      <alignment horizontal="left" vertical="center" justifyLastLine="1"/>
    </xf>
    <xf numFmtId="0" fontId="45" fillId="5" borderId="63" xfId="0" applyFont="1" applyFill="1" applyBorder="1" applyAlignment="1">
      <alignment horizontal="left" vertical="center" justifyLastLine="1"/>
    </xf>
    <xf numFmtId="0" fontId="45" fillId="5" borderId="64" xfId="0" applyFont="1" applyFill="1" applyBorder="1" applyAlignment="1">
      <alignment horizontal="left" vertical="center"/>
    </xf>
    <xf numFmtId="0" fontId="45" fillId="5" borderId="4" xfId="0" applyFont="1" applyFill="1" applyBorder="1" applyAlignment="1">
      <alignment horizontal="left" vertical="center"/>
    </xf>
    <xf numFmtId="0" fontId="45" fillId="5" borderId="66" xfId="0" applyFont="1" applyFill="1" applyBorder="1" applyAlignment="1">
      <alignment horizontal="left" vertical="center" justifyLastLine="1"/>
    </xf>
    <xf numFmtId="0" fontId="45" fillId="5" borderId="67" xfId="0" applyFont="1" applyFill="1" applyBorder="1" applyAlignment="1">
      <alignment horizontal="left" vertical="center" justifyLastLine="1"/>
    </xf>
    <xf numFmtId="0" fontId="45" fillId="5" borderId="68" xfId="0" applyFont="1" applyFill="1" applyBorder="1" applyAlignment="1">
      <alignment horizontal="left" vertical="center" justifyLastLine="1"/>
    </xf>
    <xf numFmtId="0" fontId="45" fillId="5" borderId="32" xfId="0" applyFont="1" applyFill="1" applyBorder="1" applyAlignment="1">
      <alignment horizontal="left" vertical="center" justifyLastLine="1"/>
    </xf>
    <xf numFmtId="0" fontId="46" fillId="5" borderId="73" xfId="0" applyFont="1" applyFill="1" applyBorder="1" applyAlignment="1">
      <alignment horizontal="left" vertical="center"/>
    </xf>
    <xf numFmtId="0" fontId="46" fillId="5" borderId="74" xfId="0" applyFont="1" applyFill="1" applyBorder="1" applyAlignment="1">
      <alignment horizontal="left" vertical="center"/>
    </xf>
    <xf numFmtId="0" fontId="46" fillId="5" borderId="75" xfId="0" applyFont="1" applyFill="1" applyBorder="1" applyAlignment="1">
      <alignment horizontal="left" vertical="center"/>
    </xf>
    <xf numFmtId="0" fontId="46" fillId="5" borderId="76" xfId="0" applyFont="1" applyFill="1" applyBorder="1" applyAlignment="1">
      <alignment horizontal="left" vertical="center"/>
    </xf>
    <xf numFmtId="0" fontId="45" fillId="5" borderId="69" xfId="0" applyFont="1" applyFill="1" applyBorder="1" applyAlignment="1">
      <alignment horizontal="left" vertical="center" justifyLastLine="1"/>
    </xf>
    <xf numFmtId="0" fontId="45" fillId="5" borderId="70" xfId="0" applyFont="1" applyFill="1" applyBorder="1" applyAlignment="1">
      <alignment horizontal="left" vertical="center" justifyLastLine="1"/>
    </xf>
    <xf numFmtId="0" fontId="45" fillId="5" borderId="23" xfId="0" applyFont="1" applyFill="1" applyBorder="1" applyAlignment="1">
      <alignment horizontal="left" vertical="center"/>
    </xf>
    <xf numFmtId="0" fontId="45" fillId="5" borderId="82" xfId="0" applyFont="1" applyFill="1" applyBorder="1" applyAlignment="1">
      <alignment horizontal="left" vertical="center" justifyLastLine="1"/>
    </xf>
    <xf numFmtId="0" fontId="45" fillId="5" borderId="11" xfId="0" applyFont="1" applyFill="1" applyBorder="1" applyAlignment="1">
      <alignment horizontal="left" vertical="center" justifyLastLine="1"/>
    </xf>
    <xf numFmtId="0" fontId="45" fillId="5" borderId="35" xfId="0" applyFont="1" applyFill="1" applyBorder="1" applyAlignment="1">
      <alignment horizontal="left" vertical="center"/>
    </xf>
    <xf numFmtId="0" fontId="45" fillId="5" borderId="39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tabSelected="1" view="pageBreakPreview" zoomScale="55" zoomScaleNormal="100" zoomScaleSheetLayoutView="55" workbookViewId="0">
      <selection sqref="A1:I2"/>
    </sheetView>
  </sheetViews>
  <sheetFormatPr defaultRowHeight="13.5" x14ac:dyDescent="0.15"/>
  <cols>
    <col min="1" max="2" width="4.625" style="14" customWidth="1"/>
    <col min="3" max="3" width="11.875" style="14" customWidth="1"/>
    <col min="4" max="4" width="21.875" style="14" customWidth="1"/>
    <col min="5" max="5" width="34" style="14" customWidth="1"/>
    <col min="6" max="6" width="33.25" style="14" customWidth="1"/>
    <col min="7" max="8" width="15.625" style="14" customWidth="1"/>
    <col min="9" max="9" width="15.625" style="25" customWidth="1"/>
    <col min="11" max="11" width="11.75" bestFit="1" customWidth="1"/>
  </cols>
  <sheetData>
    <row r="1" spans="1:12" x14ac:dyDescent="0.15">
      <c r="A1" s="116" t="s">
        <v>34</v>
      </c>
      <c r="B1" s="116"/>
      <c r="C1" s="116"/>
      <c r="D1" s="116"/>
      <c r="E1" s="116"/>
      <c r="F1" s="116"/>
      <c r="G1" s="116"/>
      <c r="H1" s="116"/>
      <c r="I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</row>
    <row r="3" spans="1:12" ht="24" x14ac:dyDescent="0.15">
      <c r="A3" s="1"/>
      <c r="B3" s="1"/>
      <c r="C3" s="1"/>
      <c r="D3" s="1"/>
      <c r="E3" s="2" t="str">
        <f>IF(G20-G41=0,"","収入と支出の不一致エラ－")</f>
        <v/>
      </c>
      <c r="F3" s="2"/>
      <c r="G3" s="3"/>
      <c r="H3" s="3"/>
      <c r="I3" s="4"/>
    </row>
    <row r="4" spans="1:12" ht="17.25" x14ac:dyDescent="0.15">
      <c r="A4" s="1"/>
      <c r="B4" s="1"/>
      <c r="C4" s="1"/>
      <c r="D4" s="1"/>
      <c r="E4" s="5"/>
      <c r="F4" s="5"/>
      <c r="G4" s="5"/>
      <c r="H4" s="5"/>
      <c r="I4" s="6"/>
      <c r="K4" s="52" t="str">
        <f>D7&amp;""</f>
        <v/>
      </c>
    </row>
    <row r="5" spans="1:12" ht="18.75" x14ac:dyDescent="0.15">
      <c r="A5" s="7"/>
      <c r="B5" s="7"/>
      <c r="C5" s="8" t="s">
        <v>0</v>
      </c>
      <c r="D5" s="117"/>
      <c r="E5" s="118"/>
      <c r="F5" s="118"/>
      <c r="G5" s="118"/>
      <c r="H5" s="119"/>
      <c r="I5" s="9"/>
    </row>
    <row r="6" spans="1:12" ht="18.75" x14ac:dyDescent="0.15">
      <c r="A6" s="7"/>
      <c r="B6" s="7"/>
      <c r="C6" s="8" t="s">
        <v>1</v>
      </c>
      <c r="D6" s="120"/>
      <c r="E6" s="121"/>
      <c r="F6" s="121"/>
      <c r="G6" s="121"/>
      <c r="H6" s="122"/>
      <c r="I6" s="10"/>
      <c r="K6" s="39" t="s">
        <v>21</v>
      </c>
      <c r="L6" s="40">
        <v>300000</v>
      </c>
    </row>
    <row r="7" spans="1:12" ht="18.75" customHeight="1" x14ac:dyDescent="0.15">
      <c r="A7" s="11"/>
      <c r="B7" s="11"/>
      <c r="C7" s="38" t="s">
        <v>20</v>
      </c>
      <c r="D7" s="54"/>
      <c r="E7" s="42"/>
      <c r="F7" s="42"/>
      <c r="G7" s="43"/>
      <c r="H7" s="44"/>
      <c r="I7" s="9"/>
      <c r="K7" s="40" t="s">
        <v>22</v>
      </c>
      <c r="L7" s="40">
        <v>150000</v>
      </c>
    </row>
    <row r="8" spans="1:12" ht="25.5" x14ac:dyDescent="0.15">
      <c r="A8" s="12"/>
      <c r="B8" s="12"/>
      <c r="C8" s="123" t="s">
        <v>2</v>
      </c>
      <c r="D8" s="115"/>
      <c r="E8" s="45">
        <f>H41</f>
        <v>0</v>
      </c>
      <c r="F8" s="13" t="s">
        <v>3</v>
      </c>
      <c r="H8" s="1"/>
      <c r="I8" s="9"/>
    </row>
    <row r="9" spans="1:12" ht="25.5" x14ac:dyDescent="0.15">
      <c r="A9" s="12"/>
      <c r="B9" s="12"/>
      <c r="C9" s="114" t="s">
        <v>18</v>
      </c>
      <c r="D9" s="115"/>
      <c r="E9" s="45"/>
      <c r="F9" s="13" t="s">
        <v>3</v>
      </c>
      <c r="G9" s="13"/>
      <c r="H9" s="1"/>
      <c r="I9" s="15"/>
    </row>
    <row r="10" spans="1:12" ht="25.5" x14ac:dyDescent="0.15">
      <c r="A10" s="12"/>
      <c r="B10" s="12"/>
      <c r="C10" s="114" t="s">
        <v>19</v>
      </c>
      <c r="D10" s="115"/>
      <c r="E10" s="46"/>
      <c r="F10" s="13" t="s">
        <v>3</v>
      </c>
      <c r="H10" s="1"/>
      <c r="I10" s="15"/>
    </row>
    <row r="11" spans="1:12" ht="14.25" x14ac:dyDescent="0.15">
      <c r="A11" s="1"/>
      <c r="B11" s="1"/>
      <c r="C11" s="114"/>
      <c r="D11" s="115"/>
      <c r="E11" s="16"/>
      <c r="F11" s="17"/>
      <c r="G11" s="13"/>
      <c r="H11" s="1"/>
      <c r="I11" s="9"/>
    </row>
    <row r="12" spans="1:12" ht="18" thickBot="1" x14ac:dyDescent="0.25">
      <c r="A12" s="1"/>
      <c r="B12" s="1"/>
      <c r="C12" s="18" t="s">
        <v>4</v>
      </c>
      <c r="D12" s="19"/>
      <c r="E12" s="11"/>
      <c r="F12" s="11"/>
      <c r="G12" s="1"/>
      <c r="H12" s="1"/>
      <c r="I12" s="6"/>
    </row>
    <row r="13" spans="1:12" ht="14.25" x14ac:dyDescent="0.15">
      <c r="A13" s="124"/>
      <c r="B13" s="47"/>
      <c r="C13" s="126" t="s">
        <v>5</v>
      </c>
      <c r="D13" s="127"/>
      <c r="E13" s="130" t="s">
        <v>6</v>
      </c>
      <c r="F13" s="131"/>
      <c r="G13" s="132" t="s">
        <v>7</v>
      </c>
      <c r="H13" s="152" t="s">
        <v>8</v>
      </c>
      <c r="I13" s="138" t="s">
        <v>9</v>
      </c>
    </row>
    <row r="14" spans="1:12" ht="15" thickBot="1" x14ac:dyDescent="0.2">
      <c r="A14" s="125"/>
      <c r="B14" s="48"/>
      <c r="C14" s="128"/>
      <c r="D14" s="129"/>
      <c r="E14" s="49" t="s">
        <v>10</v>
      </c>
      <c r="F14" s="49" t="s">
        <v>11</v>
      </c>
      <c r="G14" s="133"/>
      <c r="H14" s="153"/>
      <c r="I14" s="139"/>
    </row>
    <row r="15" spans="1:12" ht="25.5" x14ac:dyDescent="0.15">
      <c r="A15" s="58"/>
      <c r="B15" s="59"/>
      <c r="C15" s="140" t="s">
        <v>23</v>
      </c>
      <c r="D15" s="141"/>
      <c r="E15" s="60"/>
      <c r="F15" s="60"/>
      <c r="G15" s="61"/>
      <c r="H15" s="62"/>
      <c r="I15" s="63">
        <f t="shared" ref="I15:I20" si="0">H15-G15</f>
        <v>0</v>
      </c>
    </row>
    <row r="16" spans="1:12" ht="25.5" x14ac:dyDescent="0.15">
      <c r="A16" s="58">
        <v>1</v>
      </c>
      <c r="B16" s="64"/>
      <c r="C16" s="142" t="s">
        <v>24</v>
      </c>
      <c r="D16" s="143"/>
      <c r="E16" s="65"/>
      <c r="F16" s="65"/>
      <c r="G16" s="66"/>
      <c r="H16" s="67"/>
      <c r="I16" s="68">
        <f t="shared" si="0"/>
        <v>0</v>
      </c>
    </row>
    <row r="17" spans="1:9" ht="25.5" x14ac:dyDescent="0.15">
      <c r="A17" s="58">
        <v>2</v>
      </c>
      <c r="B17" s="69"/>
      <c r="C17" s="144" t="s">
        <v>25</v>
      </c>
      <c r="D17" s="145"/>
      <c r="E17" s="70"/>
      <c r="F17" s="70"/>
      <c r="G17" s="71"/>
      <c r="H17" s="72"/>
      <c r="I17" s="73">
        <f t="shared" si="0"/>
        <v>0</v>
      </c>
    </row>
    <row r="18" spans="1:9" ht="25.5" x14ac:dyDescent="0.15">
      <c r="A18" s="58">
        <v>3</v>
      </c>
      <c r="B18" s="74"/>
      <c r="C18" s="55"/>
      <c r="D18" s="56"/>
      <c r="E18" s="65"/>
      <c r="F18" s="65"/>
      <c r="G18" s="66"/>
      <c r="H18" s="67"/>
      <c r="I18" s="73">
        <f t="shared" si="0"/>
        <v>0</v>
      </c>
    </row>
    <row r="19" spans="1:9" ht="26.25" thickBot="1" x14ac:dyDescent="0.2">
      <c r="A19" s="75">
        <v>4</v>
      </c>
      <c r="B19" s="76"/>
      <c r="C19" s="146"/>
      <c r="D19" s="147"/>
      <c r="E19" s="77"/>
      <c r="F19" s="77"/>
      <c r="G19" s="78"/>
      <c r="H19" s="79"/>
      <c r="I19" s="80">
        <f t="shared" si="0"/>
        <v>0</v>
      </c>
    </row>
    <row r="20" spans="1:9" ht="27" thickTop="1" thickBot="1" x14ac:dyDescent="0.2">
      <c r="A20" s="148" t="s">
        <v>12</v>
      </c>
      <c r="B20" s="149"/>
      <c r="C20" s="150"/>
      <c r="D20" s="150"/>
      <c r="E20" s="151"/>
      <c r="F20" s="57"/>
      <c r="G20" s="81">
        <f>SUM(G15:G19)</f>
        <v>0</v>
      </c>
      <c r="H20" s="82">
        <f>SUM(H15:H19)</f>
        <v>0</v>
      </c>
      <c r="I20" s="83">
        <f t="shared" si="0"/>
        <v>0</v>
      </c>
    </row>
    <row r="21" spans="1:9" x14ac:dyDescent="0.15">
      <c r="A21" s="1"/>
      <c r="B21" s="1"/>
      <c r="C21" s="1"/>
      <c r="D21" s="1"/>
      <c r="E21" s="1"/>
      <c r="F21" s="1"/>
      <c r="G21" s="1"/>
      <c r="H21" s="1"/>
      <c r="I21" s="6"/>
    </row>
    <row r="22" spans="1:9" x14ac:dyDescent="0.15">
      <c r="A22" s="1"/>
      <c r="B22" s="1"/>
      <c r="C22" s="1"/>
      <c r="D22" s="1"/>
      <c r="E22" s="1"/>
      <c r="F22" s="1"/>
      <c r="G22" s="1"/>
      <c r="H22" s="1"/>
      <c r="I22" s="6"/>
    </row>
    <row r="23" spans="1:9" ht="18" thickBot="1" x14ac:dyDescent="0.2">
      <c r="A23" s="1"/>
      <c r="B23" s="1"/>
      <c r="C23" s="51" t="s">
        <v>13</v>
      </c>
      <c r="D23" s="11"/>
      <c r="E23" s="11"/>
      <c r="F23" s="11"/>
      <c r="G23" s="1"/>
      <c r="H23" s="1"/>
      <c r="I23" s="6"/>
    </row>
    <row r="24" spans="1:9" ht="14.25" x14ac:dyDescent="0.15">
      <c r="A24" s="124"/>
      <c r="B24" s="155" t="s">
        <v>14</v>
      </c>
      <c r="C24" s="156"/>
      <c r="D24" s="157"/>
      <c r="E24" s="158" t="s">
        <v>15</v>
      </c>
      <c r="F24" s="159"/>
      <c r="G24" s="160" t="s">
        <v>7</v>
      </c>
      <c r="H24" s="162" t="s">
        <v>8</v>
      </c>
      <c r="I24" s="134" t="s">
        <v>9</v>
      </c>
    </row>
    <row r="25" spans="1:9" ht="30" customHeight="1" thickBot="1" x14ac:dyDescent="0.2">
      <c r="A25" s="154"/>
      <c r="B25" s="136" t="s">
        <v>16</v>
      </c>
      <c r="C25" s="137"/>
      <c r="D25" s="50" t="s">
        <v>17</v>
      </c>
      <c r="E25" s="49" t="s">
        <v>10</v>
      </c>
      <c r="F25" s="49" t="s">
        <v>11</v>
      </c>
      <c r="G25" s="161"/>
      <c r="H25" s="163"/>
      <c r="I25" s="135"/>
    </row>
    <row r="26" spans="1:9" ht="25.5" x14ac:dyDescent="0.15">
      <c r="A26" s="58">
        <v>1</v>
      </c>
      <c r="B26" s="84"/>
      <c r="C26" s="85" t="str">
        <f t="shared" ref="C26:C40" si="1">IF(B26=1,"対象",IF(B26= 2,"対象外",""))</f>
        <v/>
      </c>
      <c r="D26" s="86"/>
      <c r="E26" s="87"/>
      <c r="F26" s="87"/>
      <c r="G26" s="88"/>
      <c r="H26" s="89"/>
      <c r="I26" s="90">
        <f>H26-G26</f>
        <v>0</v>
      </c>
    </row>
    <row r="27" spans="1:9" ht="25.5" x14ac:dyDescent="0.15">
      <c r="A27" s="91">
        <v>2</v>
      </c>
      <c r="B27" s="92"/>
      <c r="C27" s="85" t="str">
        <f t="shared" si="1"/>
        <v/>
      </c>
      <c r="D27" s="86"/>
      <c r="E27" s="70"/>
      <c r="F27" s="70"/>
      <c r="G27" s="71"/>
      <c r="H27" s="93"/>
      <c r="I27" s="94">
        <f t="shared" ref="I27:I40" si="2">H27-G27</f>
        <v>0</v>
      </c>
    </row>
    <row r="28" spans="1:9" ht="25.5" x14ac:dyDescent="0.15">
      <c r="A28" s="91">
        <v>3</v>
      </c>
      <c r="B28" s="92"/>
      <c r="C28" s="85" t="str">
        <f t="shared" si="1"/>
        <v/>
      </c>
      <c r="D28" s="86"/>
      <c r="E28" s="70"/>
      <c r="F28" s="70"/>
      <c r="G28" s="71"/>
      <c r="H28" s="93"/>
      <c r="I28" s="94">
        <f t="shared" si="2"/>
        <v>0</v>
      </c>
    </row>
    <row r="29" spans="1:9" ht="25.5" x14ac:dyDescent="0.15">
      <c r="A29" s="91">
        <v>4</v>
      </c>
      <c r="B29" s="92"/>
      <c r="C29" s="85" t="str">
        <f t="shared" si="1"/>
        <v/>
      </c>
      <c r="D29" s="86"/>
      <c r="E29" s="70"/>
      <c r="F29" s="70"/>
      <c r="G29" s="71"/>
      <c r="H29" s="93"/>
      <c r="I29" s="94">
        <f t="shared" si="2"/>
        <v>0</v>
      </c>
    </row>
    <row r="30" spans="1:9" ht="25.5" x14ac:dyDescent="0.15">
      <c r="A30" s="91">
        <v>5</v>
      </c>
      <c r="B30" s="92"/>
      <c r="C30" s="85" t="str">
        <f t="shared" si="1"/>
        <v/>
      </c>
      <c r="D30" s="86"/>
      <c r="E30" s="70"/>
      <c r="F30" s="70"/>
      <c r="G30" s="71"/>
      <c r="H30" s="93"/>
      <c r="I30" s="94">
        <f t="shared" si="2"/>
        <v>0</v>
      </c>
    </row>
    <row r="31" spans="1:9" ht="25.5" x14ac:dyDescent="0.15">
      <c r="A31" s="91">
        <v>6</v>
      </c>
      <c r="B31" s="92"/>
      <c r="C31" s="85" t="str">
        <f t="shared" si="1"/>
        <v/>
      </c>
      <c r="D31" s="86"/>
      <c r="E31" s="70"/>
      <c r="F31" s="70"/>
      <c r="G31" s="71"/>
      <c r="H31" s="93"/>
      <c r="I31" s="94">
        <f t="shared" si="2"/>
        <v>0</v>
      </c>
    </row>
    <row r="32" spans="1:9" ht="25.5" x14ac:dyDescent="0.15">
      <c r="A32" s="91">
        <v>7</v>
      </c>
      <c r="B32" s="92"/>
      <c r="C32" s="85" t="str">
        <f t="shared" si="1"/>
        <v/>
      </c>
      <c r="D32" s="86"/>
      <c r="E32" s="70"/>
      <c r="F32" s="70"/>
      <c r="G32" s="71"/>
      <c r="H32" s="93"/>
      <c r="I32" s="94">
        <f t="shared" si="2"/>
        <v>0</v>
      </c>
    </row>
    <row r="33" spans="1:11" ht="25.5" x14ac:dyDescent="0.15">
      <c r="A33" s="91">
        <v>8</v>
      </c>
      <c r="B33" s="92"/>
      <c r="C33" s="85" t="str">
        <f t="shared" si="1"/>
        <v/>
      </c>
      <c r="D33" s="86"/>
      <c r="E33" s="70"/>
      <c r="F33" s="70"/>
      <c r="G33" s="71"/>
      <c r="H33" s="93"/>
      <c r="I33" s="95">
        <f t="shared" si="2"/>
        <v>0</v>
      </c>
    </row>
    <row r="34" spans="1:11" ht="25.5" x14ac:dyDescent="0.15">
      <c r="A34" s="91">
        <v>9</v>
      </c>
      <c r="B34" s="92"/>
      <c r="C34" s="85" t="str">
        <f t="shared" si="1"/>
        <v/>
      </c>
      <c r="D34" s="86"/>
      <c r="E34" s="70"/>
      <c r="F34" s="70"/>
      <c r="G34" s="71"/>
      <c r="H34" s="93"/>
      <c r="I34" s="96">
        <f t="shared" si="2"/>
        <v>0</v>
      </c>
    </row>
    <row r="35" spans="1:11" ht="25.5" x14ac:dyDescent="0.15">
      <c r="A35" s="91">
        <v>10</v>
      </c>
      <c r="B35" s="92"/>
      <c r="C35" s="85" t="str">
        <f t="shared" si="1"/>
        <v/>
      </c>
      <c r="D35" s="86"/>
      <c r="E35" s="70"/>
      <c r="F35" s="70"/>
      <c r="G35" s="71"/>
      <c r="H35" s="93"/>
      <c r="I35" s="94">
        <f t="shared" si="2"/>
        <v>0</v>
      </c>
    </row>
    <row r="36" spans="1:11" ht="25.5" x14ac:dyDescent="0.15">
      <c r="A36" s="91">
        <v>11</v>
      </c>
      <c r="B36" s="92"/>
      <c r="C36" s="85" t="str">
        <f t="shared" si="1"/>
        <v/>
      </c>
      <c r="D36" s="86"/>
      <c r="E36" s="70"/>
      <c r="F36" s="70"/>
      <c r="G36" s="71"/>
      <c r="H36" s="93"/>
      <c r="I36" s="94">
        <f t="shared" si="2"/>
        <v>0</v>
      </c>
    </row>
    <row r="37" spans="1:11" ht="25.5" x14ac:dyDescent="0.15">
      <c r="A37" s="91">
        <v>12</v>
      </c>
      <c r="B37" s="92"/>
      <c r="C37" s="85" t="str">
        <f t="shared" si="1"/>
        <v/>
      </c>
      <c r="D37" s="86"/>
      <c r="E37" s="70"/>
      <c r="F37" s="70"/>
      <c r="G37" s="71"/>
      <c r="H37" s="93"/>
      <c r="I37" s="94">
        <f t="shared" si="2"/>
        <v>0</v>
      </c>
    </row>
    <row r="38" spans="1:11" ht="25.5" x14ac:dyDescent="0.15">
      <c r="A38" s="91">
        <v>13</v>
      </c>
      <c r="B38" s="92"/>
      <c r="C38" s="85" t="str">
        <f t="shared" si="1"/>
        <v/>
      </c>
      <c r="D38" s="86"/>
      <c r="E38" s="70"/>
      <c r="F38" s="70"/>
      <c r="G38" s="71"/>
      <c r="H38" s="93"/>
      <c r="I38" s="94">
        <f t="shared" si="2"/>
        <v>0</v>
      </c>
    </row>
    <row r="39" spans="1:11" ht="25.5" x14ac:dyDescent="0.15">
      <c r="A39" s="91">
        <v>14</v>
      </c>
      <c r="B39" s="92"/>
      <c r="C39" s="85" t="str">
        <f t="shared" si="1"/>
        <v/>
      </c>
      <c r="D39" s="86"/>
      <c r="E39" s="70"/>
      <c r="F39" s="70"/>
      <c r="G39" s="71"/>
      <c r="H39" s="93"/>
      <c r="I39" s="94">
        <f t="shared" si="2"/>
        <v>0</v>
      </c>
    </row>
    <row r="40" spans="1:11" ht="26.25" thickBot="1" x14ac:dyDescent="0.2">
      <c r="A40" s="75">
        <v>15</v>
      </c>
      <c r="B40" s="97"/>
      <c r="C40" s="85" t="str">
        <f t="shared" si="1"/>
        <v/>
      </c>
      <c r="D40" s="86"/>
      <c r="E40" s="77"/>
      <c r="F40" s="77"/>
      <c r="G40" s="78"/>
      <c r="H40" s="98"/>
      <c r="I40" s="99">
        <f t="shared" si="2"/>
        <v>0</v>
      </c>
    </row>
    <row r="41" spans="1:11" ht="27" thickTop="1" thickBot="1" x14ac:dyDescent="0.2">
      <c r="A41" s="148" t="s">
        <v>12</v>
      </c>
      <c r="B41" s="149"/>
      <c r="C41" s="150"/>
      <c r="D41" s="150"/>
      <c r="E41" s="171"/>
      <c r="F41" s="100"/>
      <c r="G41" s="81">
        <f>SUM(G26:G40)</f>
        <v>0</v>
      </c>
      <c r="H41" s="82">
        <f>SUM(H26:H40)</f>
        <v>0</v>
      </c>
      <c r="I41" s="101">
        <f>H41-G41</f>
        <v>0</v>
      </c>
    </row>
    <row r="42" spans="1:11" ht="14.25" thickBot="1" x14ac:dyDescent="0.2">
      <c r="A42" s="1"/>
      <c r="B42" s="1"/>
      <c r="C42" s="1"/>
      <c r="D42" s="1"/>
      <c r="E42" s="1"/>
      <c r="F42" s="1"/>
      <c r="G42" s="1"/>
      <c r="H42" s="1"/>
      <c r="I42" s="6"/>
    </row>
    <row r="43" spans="1:11" ht="25.5" x14ac:dyDescent="0.15">
      <c r="A43" s="176" t="s">
        <v>32</v>
      </c>
      <c r="B43" s="177"/>
      <c r="C43" s="178"/>
      <c r="D43" s="179"/>
      <c r="E43" s="102">
        <f>SUM(H17:H19)</f>
        <v>0</v>
      </c>
      <c r="F43" s="20"/>
      <c r="G43" s="21"/>
      <c r="H43" s="1"/>
      <c r="I43" s="6"/>
    </row>
    <row r="44" spans="1:11" ht="25.5" x14ac:dyDescent="0.15">
      <c r="A44" s="180" t="s">
        <v>27</v>
      </c>
      <c r="B44" s="181"/>
      <c r="C44" s="182"/>
      <c r="D44" s="183"/>
      <c r="E44" s="103">
        <f>E49-E43</f>
        <v>0</v>
      </c>
      <c r="F44" s="20"/>
      <c r="G44" s="22"/>
      <c r="H44" s="1"/>
      <c r="I44" s="6"/>
      <c r="K44" s="53">
        <f>E44</f>
        <v>0</v>
      </c>
    </row>
    <row r="45" spans="1:11" ht="25.5" x14ac:dyDescent="0.15">
      <c r="A45" s="184" t="s">
        <v>28</v>
      </c>
      <c r="B45" s="185"/>
      <c r="C45" s="186"/>
      <c r="D45" s="187"/>
      <c r="E45" s="113" t="e">
        <f>IF(K45&lt;K44,K45,K44)</f>
        <v>#N/A</v>
      </c>
      <c r="F45" s="23"/>
      <c r="G45" s="22"/>
      <c r="H45" s="1"/>
      <c r="I45" s="6"/>
      <c r="K45" s="112" t="e">
        <f>VLOOKUP(K4,K6:L7,2)</f>
        <v>#N/A</v>
      </c>
    </row>
    <row r="46" spans="1:11" ht="26.25" thickBot="1" x14ac:dyDescent="0.2">
      <c r="A46" s="193" t="s">
        <v>31</v>
      </c>
      <c r="B46" s="194"/>
      <c r="C46" s="194"/>
      <c r="D46" s="194"/>
      <c r="E46" s="104" t="e">
        <f>IF(K45&lt;K44,K44-K45,0)+E50</f>
        <v>#N/A</v>
      </c>
      <c r="F46" s="23"/>
      <c r="G46" s="22"/>
      <c r="H46" s="1"/>
      <c r="I46" s="6"/>
    </row>
    <row r="47" spans="1:11" ht="27" thickTop="1" thickBot="1" x14ac:dyDescent="0.2">
      <c r="A47" s="172" t="s">
        <v>29</v>
      </c>
      <c r="B47" s="173"/>
      <c r="C47" s="174"/>
      <c r="D47" s="175"/>
      <c r="E47" s="105" t="e">
        <f>E43+E45+E46</f>
        <v>#N/A</v>
      </c>
      <c r="F47" s="20"/>
      <c r="G47" s="1"/>
      <c r="H47" s="1"/>
      <c r="I47" s="6"/>
    </row>
    <row r="48" spans="1:11" ht="26.25" thickBot="1" x14ac:dyDescent="0.2">
      <c r="A48" s="106"/>
      <c r="B48" s="106"/>
      <c r="C48" s="107"/>
      <c r="D48" s="107"/>
      <c r="E48" s="108"/>
      <c r="F48" s="20"/>
      <c r="G48" s="24"/>
      <c r="H48" s="24"/>
      <c r="I48" s="6"/>
    </row>
    <row r="49" spans="1:9" ht="25.5" x14ac:dyDescent="0.15">
      <c r="A49" s="188" t="s">
        <v>33</v>
      </c>
      <c r="B49" s="189"/>
      <c r="C49" s="190"/>
      <c r="D49" s="190"/>
      <c r="E49" s="109">
        <f>SUMIF($C$26:$C$40,"対象",$H$26:$H$40)</f>
        <v>0</v>
      </c>
      <c r="F49" s="20"/>
      <c r="G49" s="1"/>
      <c r="H49" s="1"/>
      <c r="I49" s="6"/>
    </row>
    <row r="50" spans="1:9" ht="26.25" thickBot="1" x14ac:dyDescent="0.2">
      <c r="A50" s="164" t="s">
        <v>30</v>
      </c>
      <c r="B50" s="165"/>
      <c r="C50" s="166"/>
      <c r="D50" s="166"/>
      <c r="E50" s="110">
        <f>SUMIF($C$26:$C$40,"対象外",H26:H40)</f>
        <v>0</v>
      </c>
      <c r="F50" s="20"/>
      <c r="G50" s="1"/>
      <c r="H50" s="1"/>
      <c r="I50" s="6"/>
    </row>
    <row r="51" spans="1:9" ht="27" thickTop="1" thickBot="1" x14ac:dyDescent="0.2">
      <c r="A51" s="191" t="s">
        <v>26</v>
      </c>
      <c r="B51" s="192"/>
      <c r="C51" s="192"/>
      <c r="D51" s="192"/>
      <c r="E51" s="111">
        <f>SUM(E49:E50)</f>
        <v>0</v>
      </c>
      <c r="F51" s="20"/>
      <c r="G51" s="1"/>
      <c r="H51" s="1"/>
      <c r="I51" s="6"/>
    </row>
    <row r="53" spans="1:9" ht="18.75" x14ac:dyDescent="0.15">
      <c r="A53" s="26"/>
      <c r="B53" s="26"/>
      <c r="C53" s="27"/>
      <c r="D53" s="27"/>
      <c r="E53" s="28"/>
      <c r="F53" s="28"/>
      <c r="G53" s="29"/>
      <c r="H53" s="30"/>
    </row>
    <row r="54" spans="1:9" ht="17.25" x14ac:dyDescent="0.15">
      <c r="A54" s="167"/>
      <c r="B54" s="167"/>
      <c r="C54" s="168"/>
      <c r="D54" s="168"/>
      <c r="E54" s="31"/>
      <c r="F54" s="31"/>
      <c r="G54" s="32"/>
      <c r="H54" s="33"/>
      <c r="I54" s="34"/>
    </row>
    <row r="55" spans="1:9" ht="21" x14ac:dyDescent="0.15">
      <c r="A55" s="169"/>
      <c r="B55" s="169"/>
      <c r="C55" s="170"/>
      <c r="D55" s="170"/>
      <c r="E55" s="35"/>
      <c r="F55" s="35"/>
      <c r="G55" s="36"/>
      <c r="I55" s="34"/>
    </row>
    <row r="56" spans="1:9" x14ac:dyDescent="0.15">
      <c r="A56" s="37"/>
      <c r="B56" s="37"/>
      <c r="C56" s="37"/>
      <c r="D56" s="37"/>
      <c r="E56" s="37"/>
      <c r="F56" s="37"/>
      <c r="G56" s="37"/>
      <c r="H56" s="41"/>
    </row>
    <row r="57" spans="1:9" x14ac:dyDescent="0.15">
      <c r="A57" s="37"/>
      <c r="B57" s="37"/>
      <c r="C57" s="37"/>
      <c r="D57" s="37"/>
      <c r="E57" s="37"/>
      <c r="F57" s="37"/>
      <c r="G57" s="37"/>
    </row>
  </sheetData>
  <mergeCells count="36">
    <mergeCell ref="A50:D50"/>
    <mergeCell ref="A54:D54"/>
    <mergeCell ref="A55:D55"/>
    <mergeCell ref="A41:E41"/>
    <mergeCell ref="A47:D47"/>
    <mergeCell ref="A43:D43"/>
    <mergeCell ref="A44:D44"/>
    <mergeCell ref="A45:D45"/>
    <mergeCell ref="A49:D49"/>
    <mergeCell ref="A51:D51"/>
    <mergeCell ref="A46:D46"/>
    <mergeCell ref="I24:I25"/>
    <mergeCell ref="B25:C25"/>
    <mergeCell ref="I13:I14"/>
    <mergeCell ref="C15:D15"/>
    <mergeCell ref="C16:D16"/>
    <mergeCell ref="C17:D17"/>
    <mergeCell ref="C19:D19"/>
    <mergeCell ref="A20:E20"/>
    <mergeCell ref="H13:H14"/>
    <mergeCell ref="A24:A25"/>
    <mergeCell ref="B24:D24"/>
    <mergeCell ref="E24:F24"/>
    <mergeCell ref="G24:G25"/>
    <mergeCell ref="H24:H25"/>
    <mergeCell ref="C11:D11"/>
    <mergeCell ref="A13:A14"/>
    <mergeCell ref="C13:D14"/>
    <mergeCell ref="E13:F13"/>
    <mergeCell ref="G13:G14"/>
    <mergeCell ref="C10:D10"/>
    <mergeCell ref="A1:I2"/>
    <mergeCell ref="D5:H5"/>
    <mergeCell ref="D6:H6"/>
    <mergeCell ref="C8:D8"/>
    <mergeCell ref="C9:D9"/>
  </mergeCells>
  <phoneticPr fontId="2"/>
  <dataValidations count="3">
    <dataValidation type="list" allowBlank="1" showInputMessage="1" showErrorMessage="1" sqref="D7">
      <formula1>$K$5:$K$7</formula1>
    </dataValidation>
    <dataValidation type="list" allowBlank="1" showInputMessage="1" showErrorMessage="1" sqref="D26:D40">
      <formula1>"報償費,旅費,消耗品費,車両燃料費,食糧費,印刷製本費,通信運搬費,保険料,使用料,賃料,その他"</formula1>
    </dataValidation>
    <dataValidation type="list" allowBlank="1" showInputMessage="1" showErrorMessage="1" sqref="B26:B40">
      <formula1>"1,2"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鎌倉 麻衣 [Mai Kamakura]</dc:creator>
  <cp:lastModifiedBy>熊谷 友明 [Tomoaki Kumagai]</cp:lastModifiedBy>
  <cp:lastPrinted>2020-10-08T10:51:47Z</cp:lastPrinted>
  <dcterms:created xsi:type="dcterms:W3CDTF">2016-06-09T10:43:34Z</dcterms:created>
  <dcterms:modified xsi:type="dcterms:W3CDTF">2024-03-01T07:25:49Z</dcterms:modified>
</cp:coreProperties>
</file>