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保健福祉部\子育て支援課\子どもの居場所づくり関係(H30～）\要綱、要領　※説明資料は庁議関係にあります。\補助金募集要領\子ども食堂要領\"/>
    </mc:Choice>
  </mc:AlternateContent>
  <bookViews>
    <workbookView xWindow="0" yWindow="0" windowWidth="28800" windowHeight="12210"/>
  </bookViews>
  <sheets>
    <sheet name="入力用" sheetId="8" r:id="rId1"/>
    <sheet name="記載例" sheetId="9" r:id="rId2"/>
  </sheets>
  <definedNames>
    <definedName name="_xlnm.Print_Area" localSheetId="1">記載例!$A$1:$AD$41</definedName>
    <definedName name="_xlnm.Print_Area" localSheetId="0">入力用!$A$1:$AD$41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 i="8" l="1"/>
  <c r="H21" i="9"/>
  <c r="Y38" i="9" l="1"/>
  <c r="H38" i="9"/>
  <c r="H39" i="9" s="1"/>
  <c r="Y28" i="9"/>
  <c r="R10" i="9" s="1"/>
  <c r="Q11" i="9" s="1"/>
  <c r="H28" i="9"/>
  <c r="H20" i="9"/>
  <c r="AA17" i="9"/>
  <c r="V17" i="9"/>
  <c r="AG17" i="9" s="1"/>
  <c r="R17" i="9"/>
  <c r="N17" i="9"/>
  <c r="Q15" i="9"/>
  <c r="R14" i="9"/>
  <c r="Y10" i="9"/>
  <c r="H9" i="9"/>
  <c r="W8" i="9"/>
  <c r="W7" i="9"/>
  <c r="H7" i="9" s="1"/>
  <c r="Z14" i="9" s="1"/>
  <c r="Y15" i="9" s="1"/>
  <c r="Y38" i="8"/>
  <c r="R14" i="8" s="1"/>
  <c r="H38" i="8"/>
  <c r="Y28" i="8"/>
  <c r="R10" i="8" s="1"/>
  <c r="Q11" i="8" s="1"/>
  <c r="H28" i="8"/>
  <c r="H20" i="8"/>
  <c r="AA17" i="8"/>
  <c r="R17" i="8"/>
  <c r="N17" i="8"/>
  <c r="V17" i="8" s="1"/>
  <c r="AG17" i="8" s="1"/>
  <c r="Q15" i="8"/>
  <c r="Y10" i="8"/>
  <c r="H9" i="8"/>
  <c r="W8" i="8"/>
  <c r="H7" i="8" s="1"/>
  <c r="W7" i="8"/>
  <c r="Z14" i="8" l="1"/>
  <c r="Y15" i="8" s="1"/>
  <c r="AG15" i="8" s="1"/>
  <c r="H14" i="8" s="1"/>
  <c r="Y39" i="8"/>
  <c r="H39" i="8"/>
  <c r="Y39" i="9"/>
  <c r="T18" i="9"/>
  <c r="AG15" i="9"/>
  <c r="H14" i="9" s="1"/>
  <c r="Z18" i="9" s="1"/>
  <c r="H10" i="9"/>
  <c r="AG11" i="9"/>
  <c r="T12" i="9"/>
  <c r="H10" i="8"/>
  <c r="AG11" i="8"/>
  <c r="T12" i="8"/>
  <c r="Z18" i="8" l="1"/>
  <c r="T18" i="8"/>
  <c r="H19" i="9"/>
  <c r="Z12" i="9"/>
  <c r="H19" i="8"/>
  <c r="Z12" i="8"/>
</calcChain>
</file>

<file path=xl/sharedStrings.xml><?xml version="1.0" encoding="utf-8"?>
<sst xmlns="http://schemas.openxmlformats.org/spreadsheetml/2006/main" count="262" uniqueCount="67">
  <si>
    <t>様式第３号（第８条関係）</t>
    <phoneticPr fontId="2"/>
  </si>
  <si>
    <t>【実施予定期間】</t>
    <phoneticPr fontId="2"/>
  </si>
  <si>
    <t>【収入の部】</t>
    <phoneticPr fontId="2"/>
  </si>
  <si>
    <t>単位：円</t>
    <phoneticPr fontId="2"/>
  </si>
  <si>
    <t>項　　　　目</t>
    <phoneticPr fontId="2"/>
  </si>
  <si>
    <t>予　算　額</t>
    <phoneticPr fontId="2"/>
  </si>
  <si>
    <t>予算額</t>
    <phoneticPr fontId="2"/>
  </si>
  <si>
    <t>内　　　　　訳</t>
    <phoneticPr fontId="2"/>
  </si>
  <si>
    <t>利用者負担金</t>
    <phoneticPr fontId="2"/>
  </si>
  <si>
    <t>寄附金・協賛金</t>
    <phoneticPr fontId="2"/>
  </si>
  <si>
    <t>開設経費</t>
    <phoneticPr fontId="2"/>
  </si>
  <si>
    <t>運営経費</t>
    <phoneticPr fontId="2"/>
  </si>
  <si>
    <t>小　　計</t>
    <phoneticPr fontId="2"/>
  </si>
  <si>
    <t>合　　　　　計</t>
    <phoneticPr fontId="2"/>
  </si>
  <si>
    <t>【支出の部】</t>
    <phoneticPr fontId="2"/>
  </si>
  <si>
    <t>補助対象経費</t>
    <phoneticPr fontId="2"/>
  </si>
  <si>
    <t>修繕費等</t>
    <phoneticPr fontId="2"/>
  </si>
  <si>
    <t>備品購入費</t>
    <phoneticPr fontId="2"/>
  </si>
  <si>
    <t>会場借上料等</t>
    <phoneticPr fontId="2"/>
  </si>
  <si>
    <t>消耗品費</t>
    <phoneticPr fontId="2"/>
  </si>
  <si>
    <t>食材費</t>
    <phoneticPr fontId="2"/>
  </si>
  <si>
    <t>印刷費</t>
    <phoneticPr fontId="2"/>
  </si>
  <si>
    <t>保険料</t>
    <phoneticPr fontId="2"/>
  </si>
  <si>
    <t>合　　　　計</t>
    <phoneticPr fontId="2"/>
  </si>
  <si>
    <t>光熱水費</t>
    <phoneticPr fontId="2"/>
  </si>
  <si>
    <t>手数料</t>
    <phoneticPr fontId="2"/>
  </si>
  <si>
    <t>・内訳欄には、収入又は支出内容の明細を記入すること。</t>
    <phoneticPr fontId="2"/>
  </si>
  <si>
    <t>・行が足りない場合は、行を追加して作成すること。</t>
    <phoneticPr fontId="2"/>
  </si>
  <si>
    <t>-</t>
    <phoneticPr fontId="2"/>
  </si>
  <si>
    <t>×</t>
    <phoneticPr fontId="2"/>
  </si>
  <si>
    <t>＝</t>
    <phoneticPr fontId="2"/>
  </si>
  <si>
    <t>円</t>
    <rPh sb="0" eb="1">
      <t>エン</t>
    </rPh>
    <phoneticPr fontId="2"/>
  </si>
  <si>
    <t>石巻市補助金</t>
    <phoneticPr fontId="2"/>
  </si>
  <si>
    <t>そ　　の　　他</t>
    <phoneticPr fontId="2"/>
  </si>
  <si>
    <t>収支予算書（令和</t>
    <rPh sb="6" eb="8">
      <t>レイワ</t>
    </rPh>
    <phoneticPr fontId="2"/>
  </si>
  <si>
    <t>年度）</t>
    <rPh sb="0" eb="2">
      <t>ネンド</t>
    </rPh>
    <phoneticPr fontId="2"/>
  </si>
  <si>
    <t>令和</t>
    <rPh sb="0" eb="2">
      <t>レイワ</t>
    </rPh>
    <phoneticPr fontId="2"/>
  </si>
  <si>
    <t>年</t>
    <rPh sb="0" eb="1">
      <t>ネン</t>
    </rPh>
    <phoneticPr fontId="2"/>
  </si>
  <si>
    <t>月</t>
    <rPh sb="0" eb="1">
      <t>ツキ</t>
    </rPh>
    <phoneticPr fontId="2"/>
  </si>
  <si>
    <t>～</t>
    <phoneticPr fontId="2"/>
  </si>
  <si>
    <t>日</t>
    <rPh sb="0" eb="1">
      <t>ヒ</t>
    </rPh>
    <phoneticPr fontId="2"/>
  </si>
  <si>
    <t>食</t>
    <rPh sb="0" eb="1">
      <t>タ</t>
    </rPh>
    <phoneticPr fontId="2"/>
  </si>
  <si>
    <t>大人</t>
    <rPh sb="0" eb="2">
      <t>オトナ</t>
    </rPh>
    <phoneticPr fontId="2"/>
  </si>
  <si>
    <t>子ども</t>
    <rPh sb="0" eb="1">
      <t>コ</t>
    </rPh>
    <phoneticPr fontId="2"/>
  </si>
  <si>
    <t>開設寄附</t>
    <rPh sb="0" eb="2">
      <t>カイセツ</t>
    </rPh>
    <rPh sb="2" eb="4">
      <t>キフ</t>
    </rPh>
    <phoneticPr fontId="2"/>
  </si>
  <si>
    <t>運営寄附</t>
    <rPh sb="0" eb="4">
      <t>ウンエイキフ</t>
    </rPh>
    <phoneticPr fontId="2"/>
  </si>
  <si>
    <t>寄附金等</t>
    <rPh sb="0" eb="3">
      <t>キフキン</t>
    </rPh>
    <rPh sb="3" eb="4">
      <t>トウ</t>
    </rPh>
    <phoneticPr fontId="2"/>
  </si>
  <si>
    <t>（補助対象経費合計</t>
    <rPh sb="1" eb="7">
      <t>ホジョタイショウケイヒ</t>
    </rPh>
    <rPh sb="7" eb="9">
      <t>ゴウケイ</t>
    </rPh>
    <phoneticPr fontId="2"/>
  </si>
  <si>
    <t>)</t>
    <phoneticPr fontId="2"/>
  </si>
  <si>
    <t>（上限50,000円）</t>
    <phoneticPr fontId="2"/>
  </si>
  <si>
    <t>のため予算額は</t>
    <rPh sb="3" eb="6">
      <t>ヨサンガク</t>
    </rPh>
    <phoneticPr fontId="2"/>
  </si>
  <si>
    <t>(千円未満の端数は切り捨て)</t>
    <rPh sb="6" eb="8">
      <t>ハスウ</t>
    </rPh>
    <rPh sb="9" eb="10">
      <t>キ</t>
    </rPh>
    <rPh sb="11" eb="12">
      <t>ス</t>
    </rPh>
    <phoneticPr fontId="2"/>
  </si>
  <si>
    <t>利用者負担金</t>
    <rPh sb="0" eb="6">
      <t>リヨウシャフタンキン</t>
    </rPh>
    <phoneticPr fontId="2"/>
  </si>
  <si>
    <t>）</t>
    <phoneticPr fontId="2"/>
  </si>
  <si>
    <r>
      <t xml:space="preserve">補助率1/2 </t>
    </r>
    <r>
      <rPr>
        <sz val="9"/>
        <color theme="1"/>
        <rFont val="ＭＳ 明朝"/>
        <family val="1"/>
        <charset val="128"/>
      </rPr>
      <t>=</t>
    </r>
    <rPh sb="0" eb="3">
      <t>ホジョリツ</t>
    </rPh>
    <phoneticPr fontId="2"/>
  </si>
  <si>
    <t>（上限</t>
    <phoneticPr fontId="2"/>
  </si>
  <si>
    <t>寄附金等</t>
    <phoneticPr fontId="2"/>
  </si>
  <si>
    <t>子どもの食数</t>
    <rPh sb="0" eb="1">
      <t>コ</t>
    </rPh>
    <rPh sb="4" eb="6">
      <t>ショクスウ</t>
    </rPh>
    <phoneticPr fontId="2"/>
  </si>
  <si>
    <t>食</t>
    <rPh sb="0" eb="1">
      <t>ショク</t>
    </rPh>
    <phoneticPr fontId="2"/>
  </si>
  <si>
    <t>開催回数</t>
    <rPh sb="0" eb="4">
      <t>カイサイカイスウ</t>
    </rPh>
    <phoneticPr fontId="2"/>
  </si>
  <si>
    <t>回</t>
    <rPh sb="0" eb="1">
      <t>カイ</t>
    </rPh>
    <phoneticPr fontId="2"/>
  </si>
  <si>
    <t>※上限算定：</t>
    <rPh sb="1" eb="3">
      <t>ジョウゲン</t>
    </rPh>
    <rPh sb="3" eb="5">
      <t>サンテイ</t>
    </rPh>
    <phoneticPr fontId="2"/>
  </si>
  <si>
    <t>※開設補助の上限</t>
    <rPh sb="1" eb="3">
      <t>カイセツ</t>
    </rPh>
    <rPh sb="3" eb="5">
      <t>ホジョ</t>
    </rPh>
    <rPh sb="6" eb="8">
      <t>ジョウゲン</t>
    </rPh>
    <phoneticPr fontId="2"/>
  </si>
  <si>
    <t>※運営補助の上限</t>
    <rPh sb="1" eb="3">
      <t>ウンエイ</t>
    </rPh>
    <rPh sb="3" eb="5">
      <t>ホジョ</t>
    </rPh>
    <rPh sb="6" eb="8">
      <t>ジョウゲン</t>
    </rPh>
    <phoneticPr fontId="2"/>
  </si>
  <si>
    <t>補助対象外経費に係る補助金等</t>
    <rPh sb="0" eb="2">
      <t>ホジョ</t>
    </rPh>
    <rPh sb="2" eb="4">
      <t>タイショウ</t>
    </rPh>
    <rPh sb="4" eb="5">
      <t>ガイ</t>
    </rPh>
    <rPh sb="5" eb="7">
      <t>ケイヒ</t>
    </rPh>
    <rPh sb="8" eb="9">
      <t>カカ</t>
    </rPh>
    <rPh sb="10" eb="14">
      <t>ホジョキントウ</t>
    </rPh>
    <phoneticPr fontId="2"/>
  </si>
  <si>
    <t>講師謝礼金</t>
    <rPh sb="0" eb="5">
      <t>コウシシャレイキン</t>
    </rPh>
    <phoneticPr fontId="2"/>
  </si>
  <si>
    <t>自己資金</t>
    <rPh sb="0" eb="4">
      <t>ジコシキン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</si>
</sst>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円&quot;"/>
    <numFmt numFmtId="177" formatCode="#,###&quot;食&quot;"/>
    <numFmt numFmtId="178" formatCode="#,###&quot;回&quot;"/>
    <numFmt numFmtId="179" formatCode="#,##0_ "/>
    <numFmt numFmtId="180" formatCode="0_);[Red]\(0\)"/>
  </numFmts>
  <fonts count="7"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8"/>
      <color theme="1"/>
      <name val="ＭＳ 明朝"/>
      <family val="1"/>
      <charset val="128"/>
    </font>
    <font>
      <sz val="9"/>
      <color theme="1"/>
      <name val="ＭＳ 明朝"/>
      <family val="1"/>
      <charset val="128"/>
    </font>
    <font>
      <sz val="10"/>
      <color theme="1"/>
      <name val="ＭＳ 明朝"/>
      <family val="1"/>
      <charset val="128"/>
    </font>
    <font>
      <sz val="7"/>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18">
    <xf numFmtId="0" fontId="0" fillId="0" borderId="0" xfId="0">
      <alignment vertical="center"/>
    </xf>
    <xf numFmtId="176" fontId="6" fillId="0" borderId="0" xfId="0" applyNumberFormat="1" applyFont="1" applyBorder="1" applyAlignment="1" applyProtection="1">
      <alignment vertical="center"/>
    </xf>
    <xf numFmtId="176" fontId="1" fillId="0" borderId="0" xfId="0" applyNumberFormat="1" applyFont="1" applyProtection="1">
      <alignment vertical="center"/>
    </xf>
    <xf numFmtId="0" fontId="1" fillId="0" borderId="0" xfId="0" applyFont="1" applyProtection="1">
      <alignment vertical="center"/>
    </xf>
    <xf numFmtId="3" fontId="1" fillId="0" borderId="0" xfId="0" applyNumberFormat="1" applyFont="1" applyProtection="1">
      <alignment vertical="center"/>
    </xf>
    <xf numFmtId="176" fontId="6" fillId="0" borderId="3" xfId="0" applyNumberFormat="1" applyFont="1" applyBorder="1" applyAlignment="1" applyProtection="1">
      <alignment vertical="center"/>
    </xf>
    <xf numFmtId="0" fontId="4" fillId="0" borderId="3" xfId="0" applyFont="1" applyBorder="1" applyAlignment="1" applyProtection="1">
      <alignment horizontal="center" vertical="center"/>
    </xf>
    <xf numFmtId="176" fontId="6" fillId="0" borderId="4" xfId="0" applyNumberFormat="1" applyFont="1" applyBorder="1" applyAlignment="1" applyProtection="1">
      <alignment vertical="center"/>
    </xf>
    <xf numFmtId="0" fontId="6" fillId="0" borderId="8" xfId="0" applyFont="1" applyBorder="1" applyAlignment="1" applyProtection="1">
      <alignment vertical="center"/>
    </xf>
    <xf numFmtId="176" fontId="6" fillId="0" borderId="0" xfId="0" applyNumberFormat="1" applyFont="1" applyBorder="1" applyAlignment="1" applyProtection="1">
      <alignment horizontal="center" vertical="center"/>
    </xf>
    <xf numFmtId="0" fontId="6" fillId="0" borderId="0" xfId="0" applyFont="1" applyBorder="1" applyAlignment="1" applyProtection="1">
      <alignment horizontal="right" vertical="center"/>
    </xf>
    <xf numFmtId="3" fontId="6" fillId="0" borderId="0" xfId="0" applyNumberFormat="1" applyFont="1" applyBorder="1" applyAlignment="1" applyProtection="1">
      <alignment horizontal="center" vertical="center"/>
    </xf>
    <xf numFmtId="176" fontId="6" fillId="0" borderId="9" xfId="0" applyNumberFormat="1" applyFont="1" applyBorder="1" applyAlignment="1" applyProtection="1">
      <alignment vertical="center"/>
    </xf>
    <xf numFmtId="0" fontId="1" fillId="0" borderId="0" xfId="0" applyFont="1" applyAlignment="1" applyProtection="1">
      <alignment vertical="center"/>
    </xf>
    <xf numFmtId="0" fontId="1" fillId="0" borderId="0" xfId="0" applyFont="1" applyAlignment="1" applyProtection="1">
      <alignment horizontal="right" vertical="center"/>
    </xf>
    <xf numFmtId="0" fontId="1" fillId="0" borderId="0" xfId="0" applyFont="1" applyAlignment="1" applyProtection="1">
      <alignment horizontal="left" vertical="center"/>
    </xf>
    <xf numFmtId="0" fontId="3" fillId="0" borderId="3" xfId="0" applyFont="1" applyBorder="1" applyAlignment="1" applyProtection="1">
      <alignment horizontal="left" vertical="center"/>
    </xf>
    <xf numFmtId="0" fontId="3" fillId="0" borderId="3" xfId="0" applyFont="1" applyBorder="1" applyAlignment="1" applyProtection="1">
      <alignment horizontal="center" vertical="center"/>
    </xf>
    <xf numFmtId="49" fontId="3" fillId="0" borderId="3" xfId="0" applyNumberFormat="1"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6" xfId="0" applyFont="1" applyBorder="1" applyAlignment="1" applyProtection="1">
      <alignment horizontal="left" vertical="center"/>
    </xf>
    <xf numFmtId="0" fontId="3" fillId="0" borderId="6" xfId="0" applyFont="1" applyBorder="1" applyAlignment="1" applyProtection="1">
      <alignment horizontal="center" vertical="center"/>
    </xf>
    <xf numFmtId="49" fontId="3" fillId="0" borderId="6" xfId="0" applyNumberFormat="1" applyFont="1" applyBorder="1" applyAlignment="1" applyProtection="1">
      <alignment horizontal="center" vertical="center"/>
    </xf>
    <xf numFmtId="0" fontId="3" fillId="0" borderId="6" xfId="0" applyFont="1" applyBorder="1" applyAlignment="1" applyProtection="1">
      <alignment vertical="center"/>
    </xf>
    <xf numFmtId="0" fontId="3" fillId="0" borderId="7" xfId="0" applyFont="1" applyBorder="1" applyAlignment="1" applyProtection="1">
      <alignment vertical="center"/>
    </xf>
    <xf numFmtId="0" fontId="3" fillId="0" borderId="11" xfId="0" applyFont="1" applyBorder="1" applyAlignment="1" applyProtection="1">
      <alignment vertical="center"/>
    </xf>
    <xf numFmtId="0" fontId="3" fillId="0" borderId="12"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applyFont="1" applyBorder="1" applyAlignment="1" applyProtection="1">
      <alignment vertical="center"/>
    </xf>
    <xf numFmtId="0" fontId="6" fillId="0" borderId="0" xfId="0" applyFont="1" applyBorder="1" applyProtection="1">
      <alignment vertical="center"/>
    </xf>
    <xf numFmtId="0" fontId="6" fillId="0" borderId="8"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6" xfId="0" applyFont="1" applyBorder="1" applyAlignment="1" applyProtection="1">
      <alignment horizontal="center" vertical="center"/>
    </xf>
    <xf numFmtId="176" fontId="6" fillId="0" borderId="6" xfId="0" applyNumberFormat="1" applyFont="1" applyBorder="1" applyAlignment="1" applyProtection="1">
      <alignment horizontal="center" vertical="center"/>
    </xf>
    <xf numFmtId="0" fontId="5" fillId="0" borderId="0" xfId="0" applyFont="1" applyProtection="1">
      <alignment vertical="center"/>
    </xf>
    <xf numFmtId="0" fontId="6" fillId="0" borderId="0" xfId="0" applyFont="1" applyBorder="1" applyAlignment="1" applyProtection="1">
      <alignment horizontal="left" vertical="center"/>
    </xf>
    <xf numFmtId="3" fontId="6" fillId="0" borderId="0" xfId="0" applyNumberFormat="1" applyFont="1" applyBorder="1" applyAlignment="1" applyProtection="1">
      <alignment vertical="center"/>
    </xf>
    <xf numFmtId="0" fontId="6" fillId="0" borderId="0" xfId="0" applyFont="1" applyAlignment="1" applyProtection="1">
      <alignment vertical="center"/>
    </xf>
    <xf numFmtId="177" fontId="4" fillId="0" borderId="0" xfId="0" applyNumberFormat="1" applyFont="1" applyAlignment="1" applyProtection="1">
      <alignment horizontal="center" vertical="center"/>
    </xf>
    <xf numFmtId="0" fontId="6" fillId="0" borderId="0" xfId="0" applyFont="1" applyProtection="1">
      <alignment vertical="center"/>
    </xf>
    <xf numFmtId="178" fontId="6" fillId="0" borderId="0" xfId="0" applyNumberFormat="1" applyFont="1" applyAlignment="1" applyProtection="1">
      <alignment vertical="center"/>
    </xf>
    <xf numFmtId="0" fontId="6" fillId="0" borderId="9" xfId="0" applyFont="1" applyBorder="1" applyProtection="1">
      <alignment vertical="center"/>
    </xf>
    <xf numFmtId="176" fontId="6" fillId="0" borderId="0" xfId="0" applyNumberFormat="1" applyFont="1" applyAlignment="1" applyProtection="1">
      <alignment vertical="center"/>
    </xf>
    <xf numFmtId="0" fontId="6" fillId="0" borderId="7" xfId="0" applyFont="1" applyBorder="1" applyProtection="1">
      <alignment vertical="center"/>
    </xf>
    <xf numFmtId="0" fontId="4" fillId="0" borderId="11" xfId="0" applyFont="1" applyBorder="1" applyAlignment="1" applyProtection="1">
      <alignment vertical="center"/>
    </xf>
    <xf numFmtId="0" fontId="4" fillId="0" borderId="12" xfId="0" applyFont="1" applyBorder="1" applyAlignment="1" applyProtection="1">
      <alignment vertical="center"/>
    </xf>
    <xf numFmtId="3" fontId="1" fillId="0" borderId="12" xfId="0" applyNumberFormat="1" applyFont="1" applyBorder="1" applyAlignment="1" applyProtection="1">
      <alignment vertical="center"/>
    </xf>
    <xf numFmtId="176" fontId="1" fillId="0" borderId="12" xfId="0" applyNumberFormat="1" applyFont="1" applyBorder="1" applyAlignment="1" applyProtection="1">
      <alignment vertical="center"/>
    </xf>
    <xf numFmtId="0" fontId="1" fillId="0" borderId="0" xfId="0" applyFont="1" applyAlignment="1" applyProtection="1">
      <alignment vertical="top"/>
    </xf>
    <xf numFmtId="0" fontId="1" fillId="0" borderId="1" xfId="0" applyFont="1" applyBorder="1" applyAlignment="1" applyProtection="1">
      <alignment horizontal="center" vertical="center"/>
    </xf>
    <xf numFmtId="176" fontId="1" fillId="2" borderId="1" xfId="0" applyNumberFormat="1" applyFont="1" applyFill="1" applyBorder="1" applyAlignment="1" applyProtection="1">
      <alignment horizontal="right"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176" fontId="1" fillId="0" borderId="1" xfId="0" applyNumberFormat="1" applyFont="1" applyBorder="1" applyAlignment="1" applyProtection="1">
      <alignment horizontal="right" vertical="center"/>
    </xf>
    <xf numFmtId="0" fontId="1" fillId="0" borderId="1" xfId="0" applyFont="1" applyBorder="1" applyAlignment="1" applyProtection="1">
      <alignment horizontal="center" vertical="center"/>
      <protection locked="0"/>
    </xf>
    <xf numFmtId="176" fontId="1" fillId="0" borderId="10" xfId="0" applyNumberFormat="1" applyFont="1" applyBorder="1" applyAlignment="1" applyProtection="1">
      <alignment horizontal="right" vertical="center"/>
    </xf>
    <xf numFmtId="176" fontId="1" fillId="0" borderId="11" xfId="0" applyNumberFormat="1" applyFont="1" applyBorder="1" applyAlignment="1" applyProtection="1">
      <alignment horizontal="right" vertical="center"/>
    </xf>
    <xf numFmtId="176" fontId="1" fillId="0" borderId="12" xfId="0" applyNumberFormat="1" applyFont="1" applyBorder="1" applyAlignment="1" applyProtection="1">
      <alignment horizontal="right" vertical="center"/>
    </xf>
    <xf numFmtId="3" fontId="1" fillId="2" borderId="10" xfId="0" applyNumberFormat="1" applyFont="1" applyFill="1" applyBorder="1" applyAlignment="1" applyProtection="1">
      <alignment horizontal="right" vertical="center"/>
      <protection locked="0"/>
    </xf>
    <xf numFmtId="3" fontId="1" fillId="2" borderId="11" xfId="0" applyNumberFormat="1" applyFont="1" applyFill="1" applyBorder="1" applyAlignment="1" applyProtection="1">
      <alignment horizontal="right" vertical="center"/>
      <protection locked="0"/>
    </xf>
    <xf numFmtId="0" fontId="1" fillId="0" borderId="1" xfId="0" applyFont="1" applyBorder="1" applyAlignment="1" applyProtection="1">
      <alignment horizontal="center" vertical="center" wrapText="1"/>
    </xf>
    <xf numFmtId="176" fontId="1" fillId="0" borderId="10" xfId="0" applyNumberFormat="1" applyFont="1" applyBorder="1" applyAlignment="1" applyProtection="1">
      <alignment horizontal="center" vertical="center"/>
      <protection locked="0"/>
    </xf>
    <xf numFmtId="176" fontId="1" fillId="0" borderId="11" xfId="0" applyNumberFormat="1" applyFont="1" applyBorder="1" applyAlignment="1" applyProtection="1">
      <alignment horizontal="center" vertical="center"/>
      <protection locked="0"/>
    </xf>
    <xf numFmtId="3" fontId="1" fillId="0" borderId="10" xfId="0" applyNumberFormat="1" applyFont="1" applyBorder="1" applyAlignment="1" applyProtection="1">
      <alignment horizontal="right" vertical="center"/>
      <protection locked="0"/>
    </xf>
    <xf numFmtId="3" fontId="1" fillId="0" borderId="11" xfId="0" applyNumberFormat="1" applyFont="1" applyBorder="1" applyAlignment="1" applyProtection="1">
      <alignment horizontal="right" vertical="center"/>
      <protection locked="0"/>
    </xf>
    <xf numFmtId="0" fontId="1" fillId="0" borderId="10" xfId="0" applyFont="1" applyBorder="1" applyAlignment="1" applyProtection="1">
      <alignment horizontal="center" vertical="center"/>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4" fillId="0" borderId="10" xfId="0" applyFont="1" applyBorder="1" applyAlignment="1" applyProtection="1">
      <alignment horizontal="right" vertical="center"/>
    </xf>
    <xf numFmtId="0" fontId="4" fillId="0" borderId="11" xfId="0" applyFont="1" applyBorder="1" applyAlignment="1" applyProtection="1">
      <alignment horizontal="right" vertical="center"/>
    </xf>
    <xf numFmtId="3" fontId="1" fillId="2" borderId="11" xfId="0" applyNumberFormat="1" applyFont="1" applyFill="1" applyBorder="1" applyAlignment="1" applyProtection="1">
      <alignment horizontal="center" vertical="center"/>
      <protection locked="0"/>
    </xf>
    <xf numFmtId="0" fontId="1" fillId="0" borderId="1"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0" borderId="0" xfId="0" applyFont="1" applyBorder="1" applyAlignment="1" applyProtection="1">
      <alignment horizontal="center" vertical="center"/>
    </xf>
    <xf numFmtId="176" fontId="6" fillId="0" borderId="0" xfId="0" applyNumberFormat="1" applyFont="1" applyBorder="1" applyAlignment="1" applyProtection="1">
      <alignment horizontal="center" vertical="center"/>
    </xf>
    <xf numFmtId="0" fontId="1" fillId="0" borderId="1" xfId="0" applyFont="1" applyBorder="1" applyAlignment="1" applyProtection="1">
      <alignment horizontal="right" vertical="center"/>
    </xf>
    <xf numFmtId="0" fontId="6" fillId="0" borderId="8" xfId="0" applyFont="1" applyBorder="1" applyAlignment="1" applyProtection="1">
      <alignment horizontal="right" vertical="center"/>
    </xf>
    <xf numFmtId="3" fontId="6" fillId="0" borderId="0" xfId="0" applyNumberFormat="1" applyFont="1" applyBorder="1" applyAlignment="1" applyProtection="1">
      <alignment horizontal="right" vertical="center"/>
    </xf>
    <xf numFmtId="179" fontId="6" fillId="2" borderId="0" xfId="0" applyNumberFormat="1" applyFont="1" applyFill="1" applyBorder="1" applyAlignment="1" applyProtection="1">
      <alignment horizontal="center" vertical="center"/>
      <protection locked="0"/>
    </xf>
    <xf numFmtId="56" fontId="6" fillId="0" borderId="0" xfId="0" applyNumberFormat="1" applyFont="1" applyBorder="1" applyAlignment="1" applyProtection="1">
      <alignment horizontal="center" vertical="center"/>
    </xf>
    <xf numFmtId="0" fontId="6"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3" fontId="6" fillId="0" borderId="3" xfId="0" applyNumberFormat="1" applyFont="1" applyBorder="1" applyAlignment="1" applyProtection="1">
      <alignment horizontal="right" vertical="center"/>
    </xf>
    <xf numFmtId="180" fontId="6" fillId="0" borderId="0" xfId="0" applyNumberFormat="1" applyFont="1" applyAlignment="1" applyProtection="1">
      <alignment horizontal="center" vertical="center"/>
    </xf>
    <xf numFmtId="3" fontId="6" fillId="0" borderId="0" xfId="0" applyNumberFormat="1" applyFont="1" applyAlignment="1" applyProtection="1">
      <alignment horizontal="center" vertical="center"/>
    </xf>
    <xf numFmtId="3" fontId="6" fillId="0" borderId="0" xfId="0" applyNumberFormat="1" applyFont="1" applyAlignment="1" applyProtection="1">
      <alignment horizontal="right" vertical="center"/>
    </xf>
    <xf numFmtId="176" fontId="6" fillId="0" borderId="6" xfId="0" applyNumberFormat="1" applyFont="1" applyBorder="1" applyAlignment="1" applyProtection="1">
      <alignment horizontal="left" vertical="center"/>
    </xf>
    <xf numFmtId="176" fontId="6" fillId="0" borderId="7" xfId="0" applyNumberFormat="1" applyFont="1" applyBorder="1" applyAlignment="1" applyProtection="1">
      <alignment horizontal="left" vertical="center"/>
    </xf>
    <xf numFmtId="0" fontId="3" fillId="0" borderId="10" xfId="0" applyFont="1" applyBorder="1" applyAlignment="1" applyProtection="1">
      <alignment horizontal="right" vertical="center"/>
    </xf>
    <xf numFmtId="0" fontId="3" fillId="0" borderId="11" xfId="0" applyFont="1" applyBorder="1" applyAlignment="1" applyProtection="1">
      <alignment horizontal="right" vertical="center"/>
    </xf>
    <xf numFmtId="3" fontId="3" fillId="2" borderId="11" xfId="0" applyNumberFormat="1" applyFont="1" applyFill="1" applyBorder="1" applyAlignment="1" applyProtection="1">
      <alignment horizontal="right" vertical="center"/>
      <protection locked="0"/>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7" xfId="0" applyFont="1" applyBorder="1" applyAlignment="1" applyProtection="1">
      <alignment horizontal="center" vertical="center"/>
    </xf>
    <xf numFmtId="176" fontId="1" fillId="0" borderId="2" xfId="0" applyNumberFormat="1" applyFont="1" applyBorder="1" applyAlignment="1" applyProtection="1">
      <alignment horizontal="right" vertical="center"/>
    </xf>
    <xf numFmtId="176" fontId="1" fillId="0" borderId="3" xfId="0" applyNumberFormat="1" applyFont="1" applyBorder="1" applyAlignment="1" applyProtection="1">
      <alignment horizontal="right" vertical="center"/>
    </xf>
    <xf numFmtId="176" fontId="1" fillId="0" borderId="4" xfId="0" applyNumberFormat="1" applyFont="1" applyBorder="1" applyAlignment="1" applyProtection="1">
      <alignment horizontal="right" vertical="center"/>
    </xf>
    <xf numFmtId="176" fontId="1" fillId="0" borderId="5" xfId="0" applyNumberFormat="1" applyFont="1" applyBorder="1" applyAlignment="1" applyProtection="1">
      <alignment horizontal="right" vertical="center"/>
    </xf>
    <xf numFmtId="176" fontId="1" fillId="0" borderId="6" xfId="0" applyNumberFormat="1" applyFont="1" applyBorder="1" applyAlignment="1" applyProtection="1">
      <alignment horizontal="right" vertical="center"/>
    </xf>
    <xf numFmtId="176" fontId="1" fillId="0" borderId="7" xfId="0" applyNumberFormat="1" applyFont="1" applyBorder="1" applyAlignment="1" applyProtection="1">
      <alignment horizontal="right" vertical="center"/>
    </xf>
    <xf numFmtId="0" fontId="3" fillId="0" borderId="2" xfId="0" applyFont="1" applyBorder="1" applyAlignment="1" applyProtection="1">
      <alignment horizontal="right" vertical="center"/>
    </xf>
    <xf numFmtId="0" fontId="3" fillId="0" borderId="3" xfId="0" applyFont="1" applyBorder="1" applyAlignment="1" applyProtection="1">
      <alignment horizontal="right" vertical="center"/>
    </xf>
    <xf numFmtId="0" fontId="3" fillId="2" borderId="3" xfId="0" applyFont="1" applyFill="1" applyBorder="1" applyAlignment="1" applyProtection="1">
      <alignment horizontal="center" vertical="center"/>
      <protection locked="0"/>
    </xf>
    <xf numFmtId="0" fontId="3" fillId="0" borderId="5" xfId="0" applyFont="1" applyBorder="1" applyAlignment="1" applyProtection="1">
      <alignment horizontal="right" vertical="center"/>
    </xf>
    <xf numFmtId="0" fontId="3" fillId="0" borderId="6" xfId="0" applyFont="1" applyBorder="1" applyAlignment="1" applyProtection="1">
      <alignment horizontal="right" vertical="center"/>
    </xf>
    <xf numFmtId="0" fontId="3" fillId="2" borderId="6" xfId="0" applyFont="1" applyFill="1" applyBorder="1" applyAlignment="1" applyProtection="1">
      <alignment horizontal="center" vertical="center"/>
      <protection locked="0"/>
    </xf>
    <xf numFmtId="3" fontId="6" fillId="0" borderId="0" xfId="0" applyNumberFormat="1" applyFont="1" applyBorder="1" applyAlignment="1" applyProtection="1">
      <alignment horizontal="center" vertical="center"/>
    </xf>
    <xf numFmtId="176" fontId="6" fillId="0" borderId="0" xfId="0" applyNumberFormat="1" applyFont="1" applyBorder="1" applyAlignment="1" applyProtection="1">
      <alignment horizontal="left" vertical="center"/>
    </xf>
    <xf numFmtId="0" fontId="6" fillId="0" borderId="0" xfId="0" applyFont="1" applyBorder="1" applyAlignment="1" applyProtection="1">
      <alignment horizontal="left" vertical="center"/>
    </xf>
    <xf numFmtId="0" fontId="1" fillId="2" borderId="0" xfId="0" applyFont="1" applyFill="1" applyAlignment="1" applyProtection="1">
      <alignment horizontal="center" vertical="center"/>
      <protection locked="0"/>
    </xf>
    <xf numFmtId="0" fontId="1" fillId="0" borderId="6" xfId="0" applyFont="1" applyBorder="1" applyAlignment="1" applyProtection="1">
      <alignment horizontal="right" vertical="center"/>
    </xf>
    <xf numFmtId="0" fontId="1" fillId="0" borderId="0" xfId="0" applyFont="1" applyAlignment="1" applyProtection="1">
      <alignment horizontal="right" vertical="center"/>
    </xf>
    <xf numFmtId="0" fontId="1" fillId="0" borderId="0" xfId="0" applyFont="1" applyAlignment="1" applyProtection="1">
      <alignment horizontal="left" vertical="center"/>
    </xf>
  </cellXfs>
  <cellStyles count="1">
    <cellStyle name="標準" xfId="0" builtinId="0"/>
  </cellStyles>
  <dxfs count="7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32</xdr:col>
      <xdr:colOff>405848</xdr:colOff>
      <xdr:row>0</xdr:row>
      <xdr:rowOff>33131</xdr:rowOff>
    </xdr:from>
    <xdr:to>
      <xdr:col>65</xdr:col>
      <xdr:colOff>115955</xdr:colOff>
      <xdr:row>24</xdr:row>
      <xdr:rowOff>236886</xdr:rowOff>
    </xdr:to>
    <xdr:sp macro="" textlink="">
      <xdr:nvSpPr>
        <xdr:cNvPr id="28" name="正方形/長方形 27"/>
        <xdr:cNvSpPr/>
      </xdr:nvSpPr>
      <xdr:spPr>
        <a:xfrm>
          <a:off x="6766891" y="33131"/>
          <a:ext cx="7330107" cy="5488059"/>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　</a:t>
          </a:r>
          <a:r>
            <a:rPr kumimoji="1" lang="en-US" altLang="ja-JP" sz="1400" b="1">
              <a:solidFill>
                <a:schemeClr val="tx1"/>
              </a:solidFill>
              <a:effectLst/>
              <a:latin typeface="+mn-lt"/>
              <a:ea typeface="+mn-ea"/>
              <a:cs typeface="+mn-cs"/>
            </a:rPr>
            <a:t>※</a:t>
          </a:r>
          <a:r>
            <a:rPr kumimoji="1" lang="ja-JP" altLang="ja-JP" sz="1400" b="1">
              <a:solidFill>
                <a:schemeClr val="tx1"/>
              </a:solidFill>
              <a:effectLst/>
              <a:latin typeface="+mn-lt"/>
              <a:ea typeface="+mn-ea"/>
              <a:cs typeface="+mn-cs"/>
            </a:rPr>
            <a:t>必ず</a:t>
          </a:r>
          <a:r>
            <a:rPr kumimoji="1" lang="ja-JP" altLang="en-US" sz="1400" b="1">
              <a:solidFill>
                <a:schemeClr val="tx1"/>
              </a:solidFill>
              <a:effectLst/>
              <a:latin typeface="+mn-lt"/>
              <a:ea typeface="+mn-ea"/>
              <a:cs typeface="+mn-cs"/>
            </a:rPr>
            <a:t>①から順番に入力してください。</a:t>
          </a:r>
          <a:endParaRPr lang="ja-JP" altLang="ja-JP" sz="1400" b="1">
            <a:solidFill>
              <a:schemeClr val="tx1"/>
            </a:solidFill>
            <a:effectLst/>
          </a:endParaRPr>
        </a:p>
        <a:p>
          <a:pPr algn="l"/>
          <a:r>
            <a:rPr kumimoji="1" lang="ja-JP" altLang="en-US" sz="1100">
              <a:solidFill>
                <a:schemeClr val="tx1"/>
              </a:solidFill>
            </a:rPr>
            <a:t>入力手順</a:t>
          </a:r>
          <a:endParaRPr kumimoji="1" lang="en-US" altLang="ja-JP" sz="1100">
            <a:solidFill>
              <a:schemeClr val="tx1"/>
            </a:solidFill>
          </a:endParaRPr>
        </a:p>
        <a:p>
          <a:pPr algn="l"/>
          <a:r>
            <a:rPr kumimoji="1" lang="ja-JP" altLang="en-US" sz="1100">
              <a:solidFill>
                <a:schemeClr val="tx1"/>
              </a:solidFill>
            </a:rPr>
            <a:t>　①年度及び</a:t>
          </a:r>
          <a:r>
            <a:rPr kumimoji="1" lang="en-US" altLang="ja-JP" sz="1100">
              <a:solidFill>
                <a:schemeClr val="tx1"/>
              </a:solidFill>
            </a:rPr>
            <a:t>【</a:t>
          </a:r>
          <a:r>
            <a:rPr kumimoji="1" lang="ja-JP" altLang="en-US" sz="1100">
              <a:solidFill>
                <a:schemeClr val="tx1"/>
              </a:solidFill>
            </a:rPr>
            <a:t>実施予定期間</a:t>
          </a:r>
          <a:r>
            <a:rPr kumimoji="1" lang="en-US" altLang="ja-JP" sz="1100">
              <a:solidFill>
                <a:schemeClr val="tx1"/>
              </a:solidFill>
            </a:rPr>
            <a:t>】</a:t>
          </a:r>
          <a:r>
            <a:rPr kumimoji="1" lang="ja-JP" altLang="en-US" sz="1100">
              <a:solidFill>
                <a:schemeClr val="tx1"/>
              </a:solidFill>
            </a:rPr>
            <a:t>の入力⇒　　のセルへ数字を入力してください。</a:t>
          </a:r>
          <a:endParaRPr kumimoji="1" lang="en-US" altLang="ja-JP" sz="1100">
            <a:solidFill>
              <a:schemeClr val="tx1"/>
            </a:solidFill>
          </a:endParaRPr>
        </a:p>
        <a:p>
          <a:pPr algn="l"/>
          <a:r>
            <a:rPr kumimoji="1" lang="ja-JP" altLang="en-US" sz="1100">
              <a:solidFill>
                <a:schemeClr val="tx1"/>
              </a:solidFill>
            </a:rPr>
            <a:t>　②</a:t>
          </a:r>
          <a:r>
            <a:rPr kumimoji="1" lang="en-US" altLang="ja-JP" sz="1100">
              <a:solidFill>
                <a:schemeClr val="tx1"/>
              </a:solidFill>
            </a:rPr>
            <a:t>【</a:t>
          </a:r>
          <a:r>
            <a:rPr kumimoji="1" lang="ja-JP" altLang="en-US" sz="1100">
              <a:solidFill>
                <a:schemeClr val="tx1"/>
              </a:solidFill>
            </a:rPr>
            <a:t>支出の部</a:t>
          </a:r>
          <a:r>
            <a:rPr kumimoji="1" lang="en-US" altLang="ja-JP" sz="1100">
              <a:solidFill>
                <a:schemeClr val="tx1"/>
              </a:solidFill>
            </a:rPr>
            <a:t>】</a:t>
          </a:r>
        </a:p>
        <a:p>
          <a:pPr algn="l"/>
          <a:r>
            <a:rPr kumimoji="1" lang="ja-JP" altLang="en-US" sz="1100">
              <a:solidFill>
                <a:schemeClr val="tx1"/>
              </a:solidFill>
            </a:rPr>
            <a:t>　　・予算額の入力⇒　　のセルへ数字（半角）を入力してください。</a:t>
          </a:r>
          <a:r>
            <a:rPr kumimoji="1" lang="en-US" altLang="ja-JP" sz="1100">
              <a:solidFill>
                <a:schemeClr val="tx1"/>
              </a:solidFill>
            </a:rPr>
            <a:t>※0</a:t>
          </a:r>
          <a:r>
            <a:rPr kumimoji="1" lang="ja-JP" altLang="en-US" sz="1100">
              <a:solidFill>
                <a:schemeClr val="tx1"/>
              </a:solidFill>
            </a:rPr>
            <a:t>円の場合は</a:t>
          </a:r>
          <a:r>
            <a:rPr kumimoji="1" lang="en-US" altLang="ja-JP" sz="1100">
              <a:solidFill>
                <a:schemeClr val="tx1"/>
              </a:solidFill>
            </a:rPr>
            <a:t>0</a:t>
          </a:r>
          <a:r>
            <a:rPr kumimoji="1" lang="ja-JP" altLang="en-US" sz="1100">
              <a:solidFill>
                <a:schemeClr val="tx1"/>
              </a:solidFill>
            </a:rPr>
            <a:t>を入力願います。</a:t>
          </a:r>
          <a:endParaRPr kumimoji="1" lang="en-US" altLang="ja-JP" sz="1100">
            <a:solidFill>
              <a:schemeClr val="tx1"/>
            </a:solidFill>
          </a:endParaRPr>
        </a:p>
        <a:p>
          <a:pPr algn="l"/>
          <a:r>
            <a:rPr kumimoji="1" lang="ja-JP" altLang="en-US" sz="1100">
              <a:solidFill>
                <a:schemeClr val="tx1"/>
              </a:solidFill>
            </a:rPr>
            <a:t>　　・内訳⇒予算額の内訳を記載してください。</a:t>
          </a:r>
          <a:endParaRPr kumimoji="1" lang="en-US" altLang="ja-JP" sz="1100">
            <a:solidFill>
              <a:schemeClr val="tx1"/>
            </a:solidFill>
          </a:endParaRPr>
        </a:p>
        <a:p>
          <a:pPr algn="l"/>
          <a:r>
            <a:rPr kumimoji="1" lang="ja-JP" altLang="en-US" sz="1100">
              <a:solidFill>
                <a:schemeClr val="tx1"/>
              </a:solidFill>
            </a:rPr>
            <a:t>　　・補助対象経費⇒予算額のうち、補助対象となる金額を　　のセルへ数字（半角）を入力してください。</a:t>
          </a:r>
          <a:endParaRPr kumimoji="1" lang="en-US" altLang="ja-JP" sz="1100">
            <a:solidFill>
              <a:schemeClr val="tx1"/>
            </a:solidFill>
          </a:endParaRPr>
        </a:p>
        <a:p>
          <a:pPr algn="l"/>
          <a:r>
            <a:rPr kumimoji="1" lang="ja-JP" altLang="en-US" sz="1100">
              <a:solidFill>
                <a:schemeClr val="tx1"/>
              </a:solidFill>
            </a:rPr>
            <a:t>　　　</a:t>
          </a:r>
          <a:r>
            <a:rPr kumimoji="1" lang="en-US" altLang="ja-JP" sz="1100">
              <a:solidFill>
                <a:schemeClr val="tx1"/>
              </a:solidFill>
            </a:rPr>
            <a:t>※0</a:t>
          </a:r>
          <a:r>
            <a:rPr kumimoji="1" lang="ja-JP" altLang="en-US" sz="1100">
              <a:solidFill>
                <a:schemeClr val="tx1"/>
              </a:solidFill>
            </a:rPr>
            <a:t>円の場合は</a:t>
          </a:r>
          <a:r>
            <a:rPr kumimoji="1" lang="en-US" altLang="ja-JP" sz="1100">
              <a:solidFill>
                <a:schemeClr val="tx1"/>
              </a:solidFill>
            </a:rPr>
            <a:t>0</a:t>
          </a:r>
          <a:r>
            <a:rPr kumimoji="1" lang="ja-JP" altLang="en-US" sz="1100">
              <a:solidFill>
                <a:schemeClr val="tx1"/>
              </a:solidFill>
            </a:rPr>
            <a:t>を入力願います。</a:t>
          </a:r>
        </a:p>
        <a:p>
          <a:pPr algn="l"/>
          <a:r>
            <a:rPr kumimoji="1" lang="ja-JP" altLang="en-US" sz="1100">
              <a:solidFill>
                <a:schemeClr val="tx1"/>
              </a:solidFill>
            </a:rPr>
            <a:t>　③</a:t>
          </a:r>
          <a:r>
            <a:rPr kumimoji="1" lang="en-US" altLang="ja-JP" sz="1100">
              <a:solidFill>
                <a:schemeClr val="tx1"/>
              </a:solidFill>
            </a:rPr>
            <a:t>【</a:t>
          </a:r>
          <a:r>
            <a:rPr kumimoji="1" lang="ja-JP" altLang="en-US" sz="1100">
              <a:solidFill>
                <a:schemeClr val="tx1"/>
              </a:solidFill>
            </a:rPr>
            <a:t>収入の部</a:t>
          </a:r>
          <a:r>
            <a:rPr kumimoji="1" lang="en-US" altLang="ja-JP" sz="1100">
              <a:solidFill>
                <a:schemeClr val="tx1"/>
              </a:solidFill>
            </a:rPr>
            <a:t>】</a:t>
          </a:r>
          <a:endParaRPr kumimoji="0" lang="en-US" altLang="ja-JP" sz="1100" b="0" i="0" u="none" strike="noStrike">
            <a:solidFill>
              <a:schemeClr val="lt1"/>
            </a:solidFill>
            <a:effectLst/>
            <a:latin typeface="+mn-lt"/>
            <a:ea typeface="+mn-ea"/>
            <a:cs typeface="+mn-cs"/>
          </a:endParaRPr>
        </a:p>
        <a:p>
          <a:pPr algn="l"/>
          <a:r>
            <a:rPr kumimoji="0" lang="ja-JP" altLang="en-US" sz="1100" b="0" i="0" u="none" strike="noStrike">
              <a:solidFill>
                <a:schemeClr val="lt1"/>
              </a:solidFill>
              <a:effectLst/>
              <a:latin typeface="+mn-lt"/>
              <a:ea typeface="+mn-ea"/>
              <a:cs typeface="+mn-cs"/>
            </a:rPr>
            <a:t>　　</a:t>
          </a:r>
          <a:r>
            <a:rPr kumimoji="0" lang="ja-JP" altLang="en-US" sz="1100" b="0" i="0" u="none" strike="noStrike">
              <a:solidFill>
                <a:schemeClr val="tx1"/>
              </a:solidFill>
              <a:effectLst/>
              <a:latin typeface="+mn-lt"/>
              <a:ea typeface="+mn-ea"/>
              <a:cs typeface="+mn-cs"/>
            </a:rPr>
            <a:t>・自己資金⇒予算額の入力　　のセルへ数字（半角）を入力してください。</a:t>
          </a:r>
          <a:r>
            <a:rPr kumimoji="0" lang="en-US" altLang="ja-JP" sz="1100" b="0" i="0" u="none" strike="noStrike">
              <a:solidFill>
                <a:schemeClr val="tx1"/>
              </a:solidFill>
              <a:effectLst/>
              <a:latin typeface="+mn-lt"/>
              <a:ea typeface="+mn-ea"/>
              <a:cs typeface="+mn-cs"/>
            </a:rPr>
            <a:t>※0</a:t>
          </a:r>
          <a:r>
            <a:rPr kumimoji="0" lang="ja-JP" altLang="en-US" sz="1100" b="0" i="0" u="none" strike="noStrike">
              <a:solidFill>
                <a:schemeClr val="tx1"/>
              </a:solidFill>
              <a:effectLst/>
              <a:latin typeface="+mn-lt"/>
              <a:ea typeface="+mn-ea"/>
              <a:cs typeface="+mn-cs"/>
            </a:rPr>
            <a:t>円の場合は</a:t>
          </a:r>
          <a:r>
            <a:rPr kumimoji="0" lang="en-US" altLang="ja-JP" sz="1100" b="0" i="0" u="none" strike="noStrike">
              <a:solidFill>
                <a:schemeClr val="tx1"/>
              </a:solidFill>
              <a:effectLst/>
              <a:latin typeface="+mn-lt"/>
              <a:ea typeface="+mn-ea"/>
              <a:cs typeface="+mn-cs"/>
            </a:rPr>
            <a:t>0</a:t>
          </a:r>
          <a:r>
            <a:rPr kumimoji="0" lang="ja-JP" altLang="en-US" sz="1100" b="0" i="0" u="none" strike="noStrike">
              <a:solidFill>
                <a:schemeClr val="tx1"/>
              </a:solidFill>
              <a:effectLst/>
              <a:latin typeface="+mn-lt"/>
              <a:ea typeface="+mn-ea"/>
              <a:cs typeface="+mn-cs"/>
            </a:rPr>
            <a:t>を入力願います。</a:t>
          </a:r>
        </a:p>
        <a:p>
          <a:pPr algn="l"/>
          <a:r>
            <a:rPr kumimoji="1" lang="ja-JP" altLang="en-US" sz="1100">
              <a:solidFill>
                <a:schemeClr val="tx1"/>
              </a:solidFill>
            </a:rPr>
            <a:t>　　・利用負担金⇒</a:t>
          </a:r>
          <a:r>
            <a:rPr kumimoji="1" lang="ja-JP" altLang="en-US" sz="1100">
              <a:solidFill>
                <a:schemeClr val="tx1"/>
              </a:solidFill>
              <a:effectLst/>
              <a:latin typeface="+mn-lt"/>
              <a:ea typeface="+mn-ea"/>
              <a:cs typeface="+mn-cs"/>
            </a:rPr>
            <a:t>内訳を入力</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様式第２号（第８条関係）事業実施計画書に記載した食事提供数及び単価を</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のセルへ数字（半角）を入力してください。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・寄付金・協賛金⇒</a:t>
          </a:r>
          <a:r>
            <a:rPr kumimoji="1" lang="ja-JP" altLang="ja-JP" sz="1100">
              <a:solidFill>
                <a:schemeClr val="tx1"/>
              </a:solidFill>
              <a:effectLst/>
              <a:latin typeface="+mn-lt"/>
              <a:ea typeface="+mn-ea"/>
              <a:cs typeface="+mn-cs"/>
            </a:rPr>
            <a:t>内訳を入力</a:t>
          </a:r>
          <a:endParaRPr kumimoji="1" lang="en-US" altLang="ja-JP" sz="110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のセルへ数字（半角）を入力してください。</a:t>
          </a:r>
          <a:r>
            <a:rPr kumimoji="1" lang="en-US" altLang="ja-JP" sz="1100">
              <a:solidFill>
                <a:schemeClr val="tx1"/>
              </a:solidFill>
              <a:effectLst/>
              <a:latin typeface="+mn-lt"/>
              <a:ea typeface="+mn-ea"/>
              <a:cs typeface="+mn-cs"/>
            </a:rPr>
            <a:t>※0</a:t>
          </a:r>
          <a:r>
            <a:rPr kumimoji="1" lang="ja-JP" altLang="en-US" sz="1100">
              <a:solidFill>
                <a:schemeClr val="tx1"/>
              </a:solidFill>
              <a:effectLst/>
              <a:latin typeface="+mn-lt"/>
              <a:ea typeface="+mn-ea"/>
              <a:cs typeface="+mn-cs"/>
            </a:rPr>
            <a:t>円の場合は</a:t>
          </a:r>
          <a:r>
            <a:rPr kumimoji="1" lang="en-US" altLang="ja-JP" sz="1100">
              <a:solidFill>
                <a:schemeClr val="tx1"/>
              </a:solidFill>
              <a:effectLst/>
              <a:latin typeface="+mn-lt"/>
              <a:ea typeface="+mn-ea"/>
              <a:cs typeface="+mn-cs"/>
            </a:rPr>
            <a:t>0</a:t>
          </a:r>
          <a:r>
            <a:rPr kumimoji="1" lang="ja-JP" altLang="en-US" sz="1100">
              <a:solidFill>
                <a:schemeClr val="tx1"/>
              </a:solidFill>
              <a:effectLst/>
              <a:latin typeface="+mn-lt"/>
              <a:ea typeface="+mn-ea"/>
              <a:cs typeface="+mn-cs"/>
            </a:rPr>
            <a:t>を入力願います。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・「運営経費」の申請の際は、様式第２号（第８条関係）事業実施計画書に記載した１開催当たりの提供食数</a:t>
          </a:r>
          <a:endParaRPr kumimoji="1" lang="en-US" altLang="ja-JP" sz="110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及び開催回数を入力願います。　　のセルへ数字（半角）を入力してください。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他数値は自動で入力されます。</a:t>
          </a:r>
          <a:endParaRPr kumimoji="1" lang="en-US" altLang="ja-JP" sz="110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・その他</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市補助金の補助対象外経費に係る他補助金等の金額</a:t>
          </a:r>
          <a:r>
            <a:rPr kumimoji="1" lang="ja-JP" altLang="ja-JP" sz="1100">
              <a:solidFill>
                <a:schemeClr val="tx1"/>
              </a:solidFill>
              <a:effectLst/>
              <a:latin typeface="+mn-lt"/>
              <a:ea typeface="+mn-ea"/>
              <a:cs typeface="+mn-cs"/>
            </a:rPr>
            <a:t>を入力</a:t>
          </a:r>
          <a:r>
            <a:rPr kumimoji="1" lang="ja-JP" altLang="en-US" sz="1100">
              <a:solidFill>
                <a:schemeClr val="tx1"/>
              </a:solidFill>
              <a:effectLst/>
              <a:latin typeface="+mn-lt"/>
              <a:ea typeface="+mn-ea"/>
              <a:cs typeface="+mn-cs"/>
            </a:rPr>
            <a:t>してください。</a:t>
          </a:r>
          <a:endParaRPr kumimoji="1" lang="en-US" altLang="ja-JP" sz="110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chemeClr val="tx1"/>
              </a:solidFill>
              <a:effectLst/>
            </a:rPr>
            <a:t>　　　　　　　　　のセルへ数字（半角）を入力してください。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　</a:t>
          </a:r>
          <a:r>
            <a:rPr kumimoji="1" lang="en-US" altLang="ja-JP" sz="1100">
              <a:solidFill>
                <a:schemeClr val="tx1"/>
              </a:solidFill>
            </a:rPr>
            <a:t>※【</a:t>
          </a:r>
          <a:r>
            <a:rPr kumimoji="1" lang="ja-JP" altLang="en-US" sz="1100">
              <a:solidFill>
                <a:schemeClr val="tx1"/>
              </a:solidFill>
            </a:rPr>
            <a:t>支出の部の内訳</a:t>
          </a:r>
          <a:r>
            <a:rPr kumimoji="1" lang="en-US" altLang="ja-JP" sz="1100">
              <a:solidFill>
                <a:schemeClr val="tx1"/>
              </a:solidFill>
            </a:rPr>
            <a:t>】</a:t>
          </a:r>
          <a:r>
            <a:rPr kumimoji="1" lang="ja-JP" altLang="en-US" sz="1100">
              <a:solidFill>
                <a:schemeClr val="tx1"/>
              </a:solidFill>
            </a:rPr>
            <a:t>以外の白いセルは、自動計算となります。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　</a:t>
          </a:r>
          <a:r>
            <a:rPr kumimoji="1" lang="en-US" altLang="ja-JP" sz="1100">
              <a:solidFill>
                <a:schemeClr val="tx1"/>
              </a:solidFill>
            </a:rPr>
            <a:t>※</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収入の部</a:t>
          </a:r>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と</a:t>
          </a:r>
          <a:r>
            <a:rPr kumimoji="1" lang="en-US" altLang="ja-JP" sz="1100">
              <a:solidFill>
                <a:schemeClr val="tx1"/>
              </a:solidFill>
            </a:rPr>
            <a:t>【</a:t>
          </a:r>
          <a:r>
            <a:rPr kumimoji="1" lang="ja-JP" altLang="en-US" sz="1100">
              <a:solidFill>
                <a:schemeClr val="tx1"/>
              </a:solidFill>
            </a:rPr>
            <a:t>支出の部</a:t>
          </a:r>
          <a:r>
            <a:rPr kumimoji="1" lang="en-US" altLang="ja-JP" sz="1100">
              <a:solidFill>
                <a:schemeClr val="tx1"/>
              </a:solidFill>
            </a:rPr>
            <a:t>】</a:t>
          </a:r>
          <a:r>
            <a:rPr kumimoji="1" lang="ja-JP" altLang="en-US" sz="1100">
              <a:solidFill>
                <a:schemeClr val="tx1"/>
              </a:solidFill>
            </a:rPr>
            <a:t>の合計金額は同額となるよう入力願います。</a:t>
          </a:r>
          <a:endParaRPr kumimoji="1" lang="en-US" altLang="ja-JP" sz="1100">
            <a:solidFill>
              <a:schemeClr val="tx1"/>
            </a:solidFill>
          </a:endParaRPr>
        </a:p>
      </xdr:txBody>
    </xdr:sp>
    <xdr:clientData/>
  </xdr:twoCellAnchor>
  <xdr:twoCellAnchor editAs="oneCell">
    <xdr:from>
      <xdr:col>32</xdr:col>
      <xdr:colOff>389281</xdr:colOff>
      <xdr:row>25</xdr:row>
      <xdr:rowOff>145247</xdr:rowOff>
    </xdr:from>
    <xdr:to>
      <xdr:col>52</xdr:col>
      <xdr:colOff>48487</xdr:colOff>
      <xdr:row>30</xdr:row>
      <xdr:rowOff>0</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50324" y="5694595"/>
          <a:ext cx="4695033" cy="1179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24</xdr:col>
      <xdr:colOff>16565</xdr:colOff>
      <xdr:row>23</xdr:row>
      <xdr:rowOff>8283</xdr:rowOff>
    </xdr:from>
    <xdr:to>
      <xdr:col>29</xdr:col>
      <xdr:colOff>190500</xdr:colOff>
      <xdr:row>38</xdr:row>
      <xdr:rowOff>256760</xdr:rowOff>
    </xdr:to>
    <xdr:sp macro="" textlink="">
      <xdr:nvSpPr>
        <xdr:cNvPr id="11" name="正方形/長方形 10"/>
        <xdr:cNvSpPr/>
      </xdr:nvSpPr>
      <xdr:spPr>
        <a:xfrm>
          <a:off x="4817165" y="4742208"/>
          <a:ext cx="1174060" cy="4248977"/>
        </a:xfrm>
        <a:prstGeom prst="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380999</xdr:colOff>
      <xdr:row>30</xdr:row>
      <xdr:rowOff>132523</xdr:rowOff>
    </xdr:from>
    <xdr:to>
      <xdr:col>57</xdr:col>
      <xdr:colOff>107672</xdr:colOff>
      <xdr:row>32</xdr:row>
      <xdr:rowOff>207066</xdr:rowOff>
    </xdr:to>
    <xdr:sp macro="" textlink="">
      <xdr:nvSpPr>
        <xdr:cNvPr id="12" name="正方形/長方形 11"/>
        <xdr:cNvSpPr/>
      </xdr:nvSpPr>
      <xdr:spPr>
        <a:xfrm>
          <a:off x="6742042" y="7007088"/>
          <a:ext cx="5756413" cy="604630"/>
        </a:xfrm>
        <a:prstGeom prst="rect">
          <a:avLst/>
        </a:prstGeom>
        <a:solidFill>
          <a:schemeClr val="bg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en-US" altLang="ja-JP" sz="1100">
              <a:solidFill>
                <a:schemeClr val="tx1"/>
              </a:solidFill>
            </a:rPr>
            <a:t>※</a:t>
          </a:r>
          <a:r>
            <a:rPr kumimoji="1" lang="ja-JP" altLang="en-US" sz="1100">
              <a:solidFill>
                <a:schemeClr val="tx1"/>
              </a:solidFill>
            </a:rPr>
            <a:t>市補助金以外の補助金等を受けている又は受ける見込みがある経費については、</a:t>
          </a:r>
          <a:endParaRPr kumimoji="1" lang="en-US" altLang="ja-JP" sz="1100">
            <a:solidFill>
              <a:schemeClr val="tx1"/>
            </a:solidFill>
          </a:endParaRPr>
        </a:p>
        <a:p>
          <a:pPr algn="l"/>
          <a:r>
            <a:rPr kumimoji="1" lang="ja-JP" altLang="en-US" sz="1100">
              <a:solidFill>
                <a:schemeClr val="tx1"/>
              </a:solidFill>
            </a:rPr>
            <a:t>　　補助対象経費に含まない。</a:t>
          </a:r>
          <a:endParaRPr kumimoji="1" lang="en-US" altLang="ja-JP" sz="1100">
            <a:solidFill>
              <a:schemeClr val="tx1"/>
            </a:solidFill>
          </a:endParaRPr>
        </a:p>
      </xdr:txBody>
    </xdr:sp>
    <xdr:clientData/>
  </xdr:twoCellAnchor>
  <xdr:twoCellAnchor>
    <xdr:from>
      <xdr:col>30</xdr:col>
      <xdr:colOff>0</xdr:colOff>
      <xdr:row>23</xdr:row>
      <xdr:rowOff>0</xdr:rowOff>
    </xdr:from>
    <xdr:to>
      <xdr:col>32</xdr:col>
      <xdr:colOff>381001</xdr:colOff>
      <xdr:row>30</xdr:row>
      <xdr:rowOff>149087</xdr:rowOff>
    </xdr:to>
    <xdr:cxnSp macro="">
      <xdr:nvCxnSpPr>
        <xdr:cNvPr id="13" name="直線矢印コネクタ 12"/>
        <xdr:cNvCxnSpPr/>
      </xdr:nvCxnSpPr>
      <xdr:spPr>
        <a:xfrm flipH="1" flipV="1">
          <a:off x="6000750" y="4733925"/>
          <a:ext cx="781051" cy="2015987"/>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16565</xdr:colOff>
      <xdr:row>15</xdr:row>
      <xdr:rowOff>8285</xdr:rowOff>
    </xdr:from>
    <xdr:to>
      <xdr:col>29</xdr:col>
      <xdr:colOff>190500</xdr:colOff>
      <xdr:row>17</xdr:row>
      <xdr:rowOff>16566</xdr:rowOff>
    </xdr:to>
    <xdr:sp macro="" textlink="">
      <xdr:nvSpPr>
        <xdr:cNvPr id="14" name="正方形/長方形 13"/>
        <xdr:cNvSpPr/>
      </xdr:nvSpPr>
      <xdr:spPr>
        <a:xfrm>
          <a:off x="2416865" y="2922935"/>
          <a:ext cx="3574360" cy="332131"/>
        </a:xfrm>
        <a:prstGeom prst="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397564</xdr:colOff>
      <xdr:row>25</xdr:row>
      <xdr:rowOff>140803</xdr:rowOff>
    </xdr:from>
    <xdr:to>
      <xdr:col>52</xdr:col>
      <xdr:colOff>49695</xdr:colOff>
      <xdr:row>29</xdr:row>
      <xdr:rowOff>248477</xdr:rowOff>
    </xdr:to>
    <xdr:sp macro="" textlink="">
      <xdr:nvSpPr>
        <xdr:cNvPr id="15" name="正方形/長方形 14"/>
        <xdr:cNvSpPr/>
      </xdr:nvSpPr>
      <xdr:spPr>
        <a:xfrm>
          <a:off x="6758607" y="5690151"/>
          <a:ext cx="4687958" cy="1167848"/>
        </a:xfrm>
        <a:prstGeom prst="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165653</xdr:colOff>
      <xdr:row>17</xdr:row>
      <xdr:rowOff>24848</xdr:rowOff>
    </xdr:from>
    <xdr:to>
      <xdr:col>32</xdr:col>
      <xdr:colOff>381000</xdr:colOff>
      <xdr:row>25</xdr:row>
      <xdr:rowOff>149087</xdr:rowOff>
    </xdr:to>
    <xdr:cxnSp macro="">
      <xdr:nvCxnSpPr>
        <xdr:cNvPr id="16" name="直線矢印コネクタ 15"/>
        <xdr:cNvCxnSpPr/>
      </xdr:nvCxnSpPr>
      <xdr:spPr>
        <a:xfrm flipH="1" flipV="1">
          <a:off x="5930349" y="3553239"/>
          <a:ext cx="811694" cy="2145196"/>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173934</xdr:colOff>
      <xdr:row>1</xdr:row>
      <xdr:rowOff>16566</xdr:rowOff>
    </xdr:from>
    <xdr:to>
      <xdr:col>29</xdr:col>
      <xdr:colOff>182218</xdr:colOff>
      <xdr:row>3</xdr:row>
      <xdr:rowOff>16566</xdr:rowOff>
    </xdr:to>
    <xdr:sp macro="" textlink="">
      <xdr:nvSpPr>
        <xdr:cNvPr id="17" name="正方形/長方形 16"/>
        <xdr:cNvSpPr/>
      </xdr:nvSpPr>
      <xdr:spPr>
        <a:xfrm>
          <a:off x="1366630" y="281609"/>
          <a:ext cx="4580284" cy="53008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8283</xdr:colOff>
      <xdr:row>2</xdr:row>
      <xdr:rowOff>190501</xdr:rowOff>
    </xdr:from>
    <xdr:to>
      <xdr:col>32</xdr:col>
      <xdr:colOff>588066</xdr:colOff>
      <xdr:row>2</xdr:row>
      <xdr:rowOff>190501</xdr:rowOff>
    </xdr:to>
    <xdr:cxnSp macro="">
      <xdr:nvCxnSpPr>
        <xdr:cNvPr id="18" name="直線矢印コネクタ 17"/>
        <xdr:cNvCxnSpPr/>
      </xdr:nvCxnSpPr>
      <xdr:spPr>
        <a:xfrm flipH="1">
          <a:off x="5971761" y="720588"/>
          <a:ext cx="977348"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16565</xdr:colOff>
      <xdr:row>22</xdr:row>
      <xdr:rowOff>16563</xdr:rowOff>
    </xdr:from>
    <xdr:to>
      <xdr:col>29</xdr:col>
      <xdr:colOff>182217</xdr:colOff>
      <xdr:row>39</xdr:row>
      <xdr:rowOff>8283</xdr:rowOff>
    </xdr:to>
    <xdr:sp macro="" textlink="">
      <xdr:nvSpPr>
        <xdr:cNvPr id="22" name="正方形/長方形 21"/>
        <xdr:cNvSpPr/>
      </xdr:nvSpPr>
      <xdr:spPr>
        <a:xfrm>
          <a:off x="16565" y="4505737"/>
          <a:ext cx="5930348" cy="449745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16565</xdr:colOff>
      <xdr:row>3</xdr:row>
      <xdr:rowOff>49697</xdr:rowOff>
    </xdr:from>
    <xdr:to>
      <xdr:col>29</xdr:col>
      <xdr:colOff>182217</xdr:colOff>
      <xdr:row>21</xdr:row>
      <xdr:rowOff>8283</xdr:rowOff>
    </xdr:to>
    <xdr:sp macro="" textlink="">
      <xdr:nvSpPr>
        <xdr:cNvPr id="23" name="正方形/長方形 22"/>
        <xdr:cNvSpPr/>
      </xdr:nvSpPr>
      <xdr:spPr>
        <a:xfrm>
          <a:off x="16565" y="844827"/>
          <a:ext cx="5930348" cy="3387586"/>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xdr:colOff>
      <xdr:row>8</xdr:row>
      <xdr:rowOff>157369</xdr:rowOff>
    </xdr:from>
    <xdr:to>
      <xdr:col>32</xdr:col>
      <xdr:colOff>579784</xdr:colOff>
      <xdr:row>8</xdr:row>
      <xdr:rowOff>157369</xdr:rowOff>
    </xdr:to>
    <xdr:cxnSp macro="">
      <xdr:nvCxnSpPr>
        <xdr:cNvPr id="24" name="直線矢印コネクタ 23"/>
        <xdr:cNvCxnSpPr/>
      </xdr:nvCxnSpPr>
      <xdr:spPr>
        <a:xfrm flipH="1">
          <a:off x="5963479" y="1830456"/>
          <a:ext cx="977348"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190500</xdr:colOff>
      <xdr:row>3</xdr:row>
      <xdr:rowOff>231913</xdr:rowOff>
    </xdr:from>
    <xdr:to>
      <xdr:col>32</xdr:col>
      <xdr:colOff>679174</xdr:colOff>
      <xdr:row>22</xdr:row>
      <xdr:rowOff>8283</xdr:rowOff>
    </xdr:to>
    <xdr:cxnSp macro="">
      <xdr:nvCxnSpPr>
        <xdr:cNvPr id="25" name="直線矢印コネクタ 24"/>
        <xdr:cNvCxnSpPr/>
      </xdr:nvCxnSpPr>
      <xdr:spPr>
        <a:xfrm flipH="1">
          <a:off x="5955196" y="1027043"/>
          <a:ext cx="1085021" cy="373545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xdr:colOff>
      <xdr:row>2</xdr:row>
      <xdr:rowOff>66260</xdr:rowOff>
    </xdr:from>
    <xdr:to>
      <xdr:col>42</xdr:col>
      <xdr:colOff>190500</xdr:colOff>
      <xdr:row>3</xdr:row>
      <xdr:rowOff>57978</xdr:rowOff>
    </xdr:to>
    <xdr:sp macro="" textlink="">
      <xdr:nvSpPr>
        <xdr:cNvPr id="29" name="正方形/長方形 28"/>
        <xdr:cNvSpPr/>
      </xdr:nvSpPr>
      <xdr:spPr>
        <a:xfrm>
          <a:off x="9409044" y="596347"/>
          <a:ext cx="190499" cy="256761"/>
        </a:xfrm>
        <a:prstGeom prst="rect">
          <a:avLst/>
        </a:prstGeom>
        <a:solidFill>
          <a:schemeClr val="accent4">
            <a:lumMod val="20000"/>
            <a:lumOff val="80000"/>
          </a:schemeClr>
        </a:solidFill>
        <a:ln>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251792</xdr:colOff>
      <xdr:row>3</xdr:row>
      <xdr:rowOff>251791</xdr:rowOff>
    </xdr:from>
    <xdr:to>
      <xdr:col>37</xdr:col>
      <xdr:colOff>442291</xdr:colOff>
      <xdr:row>4</xdr:row>
      <xdr:rowOff>243508</xdr:rowOff>
    </xdr:to>
    <xdr:sp macro="" textlink="">
      <xdr:nvSpPr>
        <xdr:cNvPr id="30" name="正方形/長方形 29"/>
        <xdr:cNvSpPr/>
      </xdr:nvSpPr>
      <xdr:spPr>
        <a:xfrm>
          <a:off x="8294205" y="1046921"/>
          <a:ext cx="190499" cy="256761"/>
        </a:xfrm>
        <a:prstGeom prst="rect">
          <a:avLst/>
        </a:prstGeom>
        <a:solidFill>
          <a:schemeClr val="accent4">
            <a:lumMod val="20000"/>
            <a:lumOff val="80000"/>
          </a:schemeClr>
        </a:solidFill>
        <a:ln>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64605</xdr:colOff>
      <xdr:row>5</xdr:row>
      <xdr:rowOff>188844</xdr:rowOff>
    </xdr:from>
    <xdr:to>
      <xdr:col>49</xdr:col>
      <xdr:colOff>56321</xdr:colOff>
      <xdr:row>7</xdr:row>
      <xdr:rowOff>6626</xdr:rowOff>
    </xdr:to>
    <xdr:sp macro="" textlink="">
      <xdr:nvSpPr>
        <xdr:cNvPr id="31" name="正方形/長方形 30"/>
        <xdr:cNvSpPr/>
      </xdr:nvSpPr>
      <xdr:spPr>
        <a:xfrm>
          <a:off x="10666344" y="1514061"/>
          <a:ext cx="190499" cy="256761"/>
        </a:xfrm>
        <a:prstGeom prst="rect">
          <a:avLst/>
        </a:prstGeom>
        <a:solidFill>
          <a:schemeClr val="accent4">
            <a:lumMod val="20000"/>
            <a:lumOff val="80000"/>
          </a:schemeClr>
        </a:solidFill>
        <a:ln>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43070</xdr:colOff>
      <xdr:row>9</xdr:row>
      <xdr:rowOff>26503</xdr:rowOff>
    </xdr:from>
    <xdr:to>
      <xdr:col>40</xdr:col>
      <xdr:colOff>34787</xdr:colOff>
      <xdr:row>10</xdr:row>
      <xdr:rowOff>117612</xdr:rowOff>
    </xdr:to>
    <xdr:sp macro="" textlink="">
      <xdr:nvSpPr>
        <xdr:cNvPr id="32" name="正方形/長方形 31"/>
        <xdr:cNvSpPr/>
      </xdr:nvSpPr>
      <xdr:spPr>
        <a:xfrm>
          <a:off x="8855766" y="2229677"/>
          <a:ext cx="190499" cy="256761"/>
        </a:xfrm>
        <a:prstGeom prst="rect">
          <a:avLst/>
        </a:prstGeom>
        <a:solidFill>
          <a:schemeClr val="accent4">
            <a:lumMod val="20000"/>
            <a:lumOff val="80000"/>
          </a:schemeClr>
        </a:solidFill>
        <a:ln>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120926</xdr:colOff>
      <xdr:row>13</xdr:row>
      <xdr:rowOff>54664</xdr:rowOff>
    </xdr:from>
    <xdr:to>
      <xdr:col>37</xdr:col>
      <xdr:colOff>311425</xdr:colOff>
      <xdr:row>14</xdr:row>
      <xdr:rowOff>145773</xdr:rowOff>
    </xdr:to>
    <xdr:sp macro="" textlink="">
      <xdr:nvSpPr>
        <xdr:cNvPr id="33" name="正方形/長方形 32"/>
        <xdr:cNvSpPr/>
      </xdr:nvSpPr>
      <xdr:spPr>
        <a:xfrm>
          <a:off x="8163339" y="2920447"/>
          <a:ext cx="190499" cy="256761"/>
        </a:xfrm>
        <a:prstGeom prst="rect">
          <a:avLst/>
        </a:prstGeom>
        <a:solidFill>
          <a:schemeClr val="accent4">
            <a:lumMod val="20000"/>
            <a:lumOff val="80000"/>
          </a:schemeClr>
        </a:solidFill>
        <a:ln>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414131</xdr:colOff>
      <xdr:row>16</xdr:row>
      <xdr:rowOff>24848</xdr:rowOff>
    </xdr:from>
    <xdr:to>
      <xdr:col>38</xdr:col>
      <xdr:colOff>33130</xdr:colOff>
      <xdr:row>17</xdr:row>
      <xdr:rowOff>115957</xdr:rowOff>
    </xdr:to>
    <xdr:sp macro="" textlink="">
      <xdr:nvSpPr>
        <xdr:cNvPr id="34" name="正方形/長方形 33"/>
        <xdr:cNvSpPr/>
      </xdr:nvSpPr>
      <xdr:spPr>
        <a:xfrm>
          <a:off x="8456544" y="3387587"/>
          <a:ext cx="190499" cy="256761"/>
        </a:xfrm>
        <a:prstGeom prst="rect">
          <a:avLst/>
        </a:prstGeom>
        <a:solidFill>
          <a:schemeClr val="accent4">
            <a:lumMod val="20000"/>
            <a:lumOff val="80000"/>
          </a:schemeClr>
        </a:solidFill>
        <a:ln>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44726</xdr:colOff>
      <xdr:row>18</xdr:row>
      <xdr:rowOff>177248</xdr:rowOff>
    </xdr:from>
    <xdr:to>
      <xdr:col>42</xdr:col>
      <xdr:colOff>36443</xdr:colOff>
      <xdr:row>19</xdr:row>
      <xdr:rowOff>168965</xdr:rowOff>
    </xdr:to>
    <xdr:sp macro="" textlink="">
      <xdr:nvSpPr>
        <xdr:cNvPr id="35" name="正方形/長方形 34"/>
        <xdr:cNvSpPr/>
      </xdr:nvSpPr>
      <xdr:spPr>
        <a:xfrm>
          <a:off x="9254987" y="3871291"/>
          <a:ext cx="190499" cy="256761"/>
        </a:xfrm>
        <a:prstGeom prst="rect">
          <a:avLst/>
        </a:prstGeom>
        <a:solidFill>
          <a:schemeClr val="accent4">
            <a:lumMod val="20000"/>
            <a:lumOff val="80000"/>
          </a:schemeClr>
        </a:solidFill>
        <a:ln>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48040</xdr:colOff>
      <xdr:row>21</xdr:row>
      <xdr:rowOff>64604</xdr:rowOff>
    </xdr:from>
    <xdr:to>
      <xdr:col>37</xdr:col>
      <xdr:colOff>39756</xdr:colOff>
      <xdr:row>22</xdr:row>
      <xdr:rowOff>56322</xdr:rowOff>
    </xdr:to>
    <xdr:sp macro="" textlink="">
      <xdr:nvSpPr>
        <xdr:cNvPr id="36" name="正方形/長方形 35"/>
        <xdr:cNvSpPr/>
      </xdr:nvSpPr>
      <xdr:spPr>
        <a:xfrm>
          <a:off x="7891670" y="4553778"/>
          <a:ext cx="190499" cy="256761"/>
        </a:xfrm>
        <a:prstGeom prst="rect">
          <a:avLst/>
        </a:prstGeom>
        <a:solidFill>
          <a:schemeClr val="accent4">
            <a:lumMod val="20000"/>
            <a:lumOff val="80000"/>
          </a:schemeClr>
        </a:solidFill>
        <a:ln>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381000</xdr:colOff>
      <xdr:row>0</xdr:row>
      <xdr:rowOff>16565</xdr:rowOff>
    </xdr:from>
    <xdr:to>
      <xdr:col>65</xdr:col>
      <xdr:colOff>91107</xdr:colOff>
      <xdr:row>24</xdr:row>
      <xdr:rowOff>220320</xdr:rowOff>
    </xdr:to>
    <xdr:sp macro="" textlink="">
      <xdr:nvSpPr>
        <xdr:cNvPr id="25" name="正方形/長方形 24"/>
        <xdr:cNvSpPr/>
      </xdr:nvSpPr>
      <xdr:spPr>
        <a:xfrm>
          <a:off x="6742043" y="16565"/>
          <a:ext cx="7330107" cy="5488059"/>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　</a:t>
          </a:r>
          <a:r>
            <a:rPr kumimoji="1" lang="en-US" altLang="ja-JP" sz="1400" b="1">
              <a:solidFill>
                <a:schemeClr val="tx1"/>
              </a:solidFill>
              <a:effectLst/>
              <a:latin typeface="+mn-lt"/>
              <a:ea typeface="+mn-ea"/>
              <a:cs typeface="+mn-cs"/>
            </a:rPr>
            <a:t>※</a:t>
          </a:r>
          <a:r>
            <a:rPr kumimoji="1" lang="ja-JP" altLang="ja-JP" sz="1400" b="1">
              <a:solidFill>
                <a:schemeClr val="tx1"/>
              </a:solidFill>
              <a:effectLst/>
              <a:latin typeface="+mn-lt"/>
              <a:ea typeface="+mn-ea"/>
              <a:cs typeface="+mn-cs"/>
            </a:rPr>
            <a:t>必ず</a:t>
          </a:r>
          <a:r>
            <a:rPr kumimoji="1" lang="ja-JP" altLang="en-US" sz="1400" b="1">
              <a:solidFill>
                <a:schemeClr val="tx1"/>
              </a:solidFill>
              <a:effectLst/>
              <a:latin typeface="+mn-lt"/>
              <a:ea typeface="+mn-ea"/>
              <a:cs typeface="+mn-cs"/>
            </a:rPr>
            <a:t>①から順番に入力してください。</a:t>
          </a:r>
          <a:endParaRPr lang="ja-JP" altLang="ja-JP" sz="1400" b="1">
            <a:solidFill>
              <a:schemeClr val="tx1"/>
            </a:solidFill>
            <a:effectLst/>
          </a:endParaRPr>
        </a:p>
        <a:p>
          <a:pPr algn="l"/>
          <a:r>
            <a:rPr kumimoji="1" lang="ja-JP" altLang="en-US" sz="1100">
              <a:solidFill>
                <a:schemeClr val="tx1"/>
              </a:solidFill>
            </a:rPr>
            <a:t>入力手順</a:t>
          </a:r>
          <a:endParaRPr kumimoji="1" lang="en-US" altLang="ja-JP" sz="1100">
            <a:solidFill>
              <a:schemeClr val="tx1"/>
            </a:solidFill>
          </a:endParaRPr>
        </a:p>
        <a:p>
          <a:pPr algn="l"/>
          <a:r>
            <a:rPr kumimoji="1" lang="ja-JP" altLang="en-US" sz="1100">
              <a:solidFill>
                <a:schemeClr val="tx1"/>
              </a:solidFill>
            </a:rPr>
            <a:t>　①年度及び</a:t>
          </a:r>
          <a:r>
            <a:rPr kumimoji="1" lang="en-US" altLang="ja-JP" sz="1100">
              <a:solidFill>
                <a:schemeClr val="tx1"/>
              </a:solidFill>
            </a:rPr>
            <a:t>【</a:t>
          </a:r>
          <a:r>
            <a:rPr kumimoji="1" lang="ja-JP" altLang="en-US" sz="1100">
              <a:solidFill>
                <a:schemeClr val="tx1"/>
              </a:solidFill>
            </a:rPr>
            <a:t>実施予定期間</a:t>
          </a:r>
          <a:r>
            <a:rPr kumimoji="1" lang="en-US" altLang="ja-JP" sz="1100">
              <a:solidFill>
                <a:schemeClr val="tx1"/>
              </a:solidFill>
            </a:rPr>
            <a:t>】</a:t>
          </a:r>
          <a:r>
            <a:rPr kumimoji="1" lang="ja-JP" altLang="en-US" sz="1100">
              <a:solidFill>
                <a:schemeClr val="tx1"/>
              </a:solidFill>
            </a:rPr>
            <a:t>の入力⇒　　のセルへ数字を入力してください。</a:t>
          </a:r>
          <a:endParaRPr kumimoji="1" lang="en-US" altLang="ja-JP" sz="1100">
            <a:solidFill>
              <a:schemeClr val="tx1"/>
            </a:solidFill>
          </a:endParaRPr>
        </a:p>
        <a:p>
          <a:pPr algn="l"/>
          <a:r>
            <a:rPr kumimoji="1" lang="ja-JP" altLang="en-US" sz="1100">
              <a:solidFill>
                <a:schemeClr val="tx1"/>
              </a:solidFill>
            </a:rPr>
            <a:t>　②</a:t>
          </a:r>
          <a:r>
            <a:rPr kumimoji="1" lang="en-US" altLang="ja-JP" sz="1100">
              <a:solidFill>
                <a:schemeClr val="tx1"/>
              </a:solidFill>
            </a:rPr>
            <a:t>【</a:t>
          </a:r>
          <a:r>
            <a:rPr kumimoji="1" lang="ja-JP" altLang="en-US" sz="1100">
              <a:solidFill>
                <a:schemeClr val="tx1"/>
              </a:solidFill>
            </a:rPr>
            <a:t>支出の部</a:t>
          </a:r>
          <a:r>
            <a:rPr kumimoji="1" lang="en-US" altLang="ja-JP" sz="1100">
              <a:solidFill>
                <a:schemeClr val="tx1"/>
              </a:solidFill>
            </a:rPr>
            <a:t>】</a:t>
          </a:r>
        </a:p>
        <a:p>
          <a:pPr algn="l"/>
          <a:r>
            <a:rPr kumimoji="1" lang="ja-JP" altLang="en-US" sz="1100">
              <a:solidFill>
                <a:schemeClr val="tx1"/>
              </a:solidFill>
            </a:rPr>
            <a:t>　　・予算額の入力⇒　　のセルへ数字（半角）を入力してください。</a:t>
          </a:r>
          <a:r>
            <a:rPr kumimoji="1" lang="en-US" altLang="ja-JP" sz="1100">
              <a:solidFill>
                <a:schemeClr val="tx1"/>
              </a:solidFill>
            </a:rPr>
            <a:t>※0</a:t>
          </a:r>
          <a:r>
            <a:rPr kumimoji="1" lang="ja-JP" altLang="en-US" sz="1100">
              <a:solidFill>
                <a:schemeClr val="tx1"/>
              </a:solidFill>
            </a:rPr>
            <a:t>円の場合は</a:t>
          </a:r>
          <a:r>
            <a:rPr kumimoji="1" lang="en-US" altLang="ja-JP" sz="1100">
              <a:solidFill>
                <a:schemeClr val="tx1"/>
              </a:solidFill>
            </a:rPr>
            <a:t>0</a:t>
          </a:r>
          <a:r>
            <a:rPr kumimoji="1" lang="ja-JP" altLang="en-US" sz="1100">
              <a:solidFill>
                <a:schemeClr val="tx1"/>
              </a:solidFill>
            </a:rPr>
            <a:t>を入力願います。</a:t>
          </a:r>
          <a:endParaRPr kumimoji="1" lang="en-US" altLang="ja-JP" sz="1100">
            <a:solidFill>
              <a:schemeClr val="tx1"/>
            </a:solidFill>
          </a:endParaRPr>
        </a:p>
        <a:p>
          <a:pPr algn="l"/>
          <a:r>
            <a:rPr kumimoji="1" lang="ja-JP" altLang="en-US" sz="1100">
              <a:solidFill>
                <a:schemeClr val="tx1"/>
              </a:solidFill>
            </a:rPr>
            <a:t>　　・内訳⇒予算額の内訳を記載してください。</a:t>
          </a:r>
          <a:endParaRPr kumimoji="1" lang="en-US" altLang="ja-JP" sz="1100">
            <a:solidFill>
              <a:schemeClr val="tx1"/>
            </a:solidFill>
          </a:endParaRPr>
        </a:p>
        <a:p>
          <a:pPr algn="l"/>
          <a:r>
            <a:rPr kumimoji="1" lang="ja-JP" altLang="en-US" sz="1100">
              <a:solidFill>
                <a:schemeClr val="tx1"/>
              </a:solidFill>
            </a:rPr>
            <a:t>　　・補助対象経費⇒予算額のうち、補助対象となる金額を　　のセルへ数字（半角）を入力してください。</a:t>
          </a:r>
          <a:endParaRPr kumimoji="1" lang="en-US" altLang="ja-JP" sz="1100">
            <a:solidFill>
              <a:schemeClr val="tx1"/>
            </a:solidFill>
          </a:endParaRPr>
        </a:p>
        <a:p>
          <a:pPr algn="l"/>
          <a:r>
            <a:rPr kumimoji="1" lang="ja-JP" altLang="en-US" sz="1100">
              <a:solidFill>
                <a:schemeClr val="tx1"/>
              </a:solidFill>
            </a:rPr>
            <a:t>　　　</a:t>
          </a:r>
          <a:r>
            <a:rPr kumimoji="1" lang="en-US" altLang="ja-JP" sz="1100">
              <a:solidFill>
                <a:schemeClr val="tx1"/>
              </a:solidFill>
            </a:rPr>
            <a:t>※0</a:t>
          </a:r>
          <a:r>
            <a:rPr kumimoji="1" lang="ja-JP" altLang="en-US" sz="1100">
              <a:solidFill>
                <a:schemeClr val="tx1"/>
              </a:solidFill>
            </a:rPr>
            <a:t>円の場合は</a:t>
          </a:r>
          <a:r>
            <a:rPr kumimoji="1" lang="en-US" altLang="ja-JP" sz="1100">
              <a:solidFill>
                <a:schemeClr val="tx1"/>
              </a:solidFill>
            </a:rPr>
            <a:t>0</a:t>
          </a:r>
          <a:r>
            <a:rPr kumimoji="1" lang="ja-JP" altLang="en-US" sz="1100">
              <a:solidFill>
                <a:schemeClr val="tx1"/>
              </a:solidFill>
            </a:rPr>
            <a:t>を入力願います。</a:t>
          </a:r>
        </a:p>
        <a:p>
          <a:pPr algn="l"/>
          <a:r>
            <a:rPr kumimoji="1" lang="ja-JP" altLang="en-US" sz="1100">
              <a:solidFill>
                <a:schemeClr val="tx1"/>
              </a:solidFill>
            </a:rPr>
            <a:t>　③</a:t>
          </a:r>
          <a:r>
            <a:rPr kumimoji="1" lang="en-US" altLang="ja-JP" sz="1100">
              <a:solidFill>
                <a:schemeClr val="tx1"/>
              </a:solidFill>
            </a:rPr>
            <a:t>【</a:t>
          </a:r>
          <a:r>
            <a:rPr kumimoji="1" lang="ja-JP" altLang="en-US" sz="1100">
              <a:solidFill>
                <a:schemeClr val="tx1"/>
              </a:solidFill>
            </a:rPr>
            <a:t>収入の部</a:t>
          </a:r>
          <a:r>
            <a:rPr kumimoji="1" lang="en-US" altLang="ja-JP" sz="1100">
              <a:solidFill>
                <a:schemeClr val="tx1"/>
              </a:solidFill>
            </a:rPr>
            <a:t>】</a:t>
          </a:r>
          <a:endParaRPr kumimoji="0" lang="en-US" altLang="ja-JP" sz="1100" b="0" i="0" u="none" strike="noStrike">
            <a:solidFill>
              <a:schemeClr val="lt1"/>
            </a:solidFill>
            <a:effectLst/>
            <a:latin typeface="+mn-lt"/>
            <a:ea typeface="+mn-ea"/>
            <a:cs typeface="+mn-cs"/>
          </a:endParaRPr>
        </a:p>
        <a:p>
          <a:pPr algn="l"/>
          <a:r>
            <a:rPr kumimoji="0" lang="ja-JP" altLang="en-US" sz="1100" b="0" i="0" u="none" strike="noStrike">
              <a:solidFill>
                <a:schemeClr val="lt1"/>
              </a:solidFill>
              <a:effectLst/>
              <a:latin typeface="+mn-lt"/>
              <a:ea typeface="+mn-ea"/>
              <a:cs typeface="+mn-cs"/>
            </a:rPr>
            <a:t>　　</a:t>
          </a:r>
          <a:r>
            <a:rPr kumimoji="0" lang="ja-JP" altLang="en-US" sz="1100" b="0" i="0" u="none" strike="noStrike">
              <a:solidFill>
                <a:schemeClr val="tx1"/>
              </a:solidFill>
              <a:effectLst/>
              <a:latin typeface="+mn-lt"/>
              <a:ea typeface="+mn-ea"/>
              <a:cs typeface="+mn-cs"/>
            </a:rPr>
            <a:t>・自己資金⇒予算額の入力　　のセルへ数字（半角）を入力してください。</a:t>
          </a:r>
          <a:r>
            <a:rPr kumimoji="0" lang="en-US" altLang="ja-JP" sz="1100" b="0" i="0" u="none" strike="noStrike">
              <a:solidFill>
                <a:schemeClr val="tx1"/>
              </a:solidFill>
              <a:effectLst/>
              <a:latin typeface="+mn-lt"/>
              <a:ea typeface="+mn-ea"/>
              <a:cs typeface="+mn-cs"/>
            </a:rPr>
            <a:t>※0</a:t>
          </a:r>
          <a:r>
            <a:rPr kumimoji="0" lang="ja-JP" altLang="en-US" sz="1100" b="0" i="0" u="none" strike="noStrike">
              <a:solidFill>
                <a:schemeClr val="tx1"/>
              </a:solidFill>
              <a:effectLst/>
              <a:latin typeface="+mn-lt"/>
              <a:ea typeface="+mn-ea"/>
              <a:cs typeface="+mn-cs"/>
            </a:rPr>
            <a:t>円の場合は</a:t>
          </a:r>
          <a:r>
            <a:rPr kumimoji="0" lang="en-US" altLang="ja-JP" sz="1100" b="0" i="0" u="none" strike="noStrike">
              <a:solidFill>
                <a:schemeClr val="tx1"/>
              </a:solidFill>
              <a:effectLst/>
              <a:latin typeface="+mn-lt"/>
              <a:ea typeface="+mn-ea"/>
              <a:cs typeface="+mn-cs"/>
            </a:rPr>
            <a:t>0</a:t>
          </a:r>
          <a:r>
            <a:rPr kumimoji="0" lang="ja-JP" altLang="en-US" sz="1100" b="0" i="0" u="none" strike="noStrike">
              <a:solidFill>
                <a:schemeClr val="tx1"/>
              </a:solidFill>
              <a:effectLst/>
              <a:latin typeface="+mn-lt"/>
              <a:ea typeface="+mn-ea"/>
              <a:cs typeface="+mn-cs"/>
            </a:rPr>
            <a:t>を入力願います。</a:t>
          </a:r>
        </a:p>
        <a:p>
          <a:pPr algn="l"/>
          <a:r>
            <a:rPr kumimoji="1" lang="ja-JP" altLang="en-US" sz="1100">
              <a:solidFill>
                <a:schemeClr val="tx1"/>
              </a:solidFill>
            </a:rPr>
            <a:t>　　・利用負担金⇒</a:t>
          </a:r>
          <a:r>
            <a:rPr kumimoji="1" lang="ja-JP" altLang="en-US" sz="1100">
              <a:solidFill>
                <a:schemeClr val="tx1"/>
              </a:solidFill>
              <a:effectLst/>
              <a:latin typeface="+mn-lt"/>
              <a:ea typeface="+mn-ea"/>
              <a:cs typeface="+mn-cs"/>
            </a:rPr>
            <a:t>内訳を入力</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様式第２号（第８条関係）事業実施計画書に記載した食事提供数及び単価を</a:t>
          </a:r>
          <a:endParaRPr kumimoji="1" lang="en-US" altLang="ja-JP" sz="1100">
            <a:solidFill>
              <a:schemeClr val="tx1"/>
            </a:solidFill>
            <a:effectLst/>
            <a:latin typeface="+mn-lt"/>
            <a:ea typeface="+mn-ea"/>
            <a:cs typeface="+mn-cs"/>
          </a:endParaRPr>
        </a:p>
        <a:p>
          <a:pPr algn="l"/>
          <a:r>
            <a:rPr kumimoji="1" lang="ja-JP" altLang="en-US" sz="1100">
              <a:solidFill>
                <a:schemeClr val="tx1"/>
              </a:solidFill>
              <a:effectLst/>
              <a:latin typeface="+mn-lt"/>
              <a:ea typeface="+mn-ea"/>
              <a:cs typeface="+mn-cs"/>
            </a:rPr>
            <a:t>　　　　　　　　　　　のセルへ数字（半角）を入力してください。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・寄付金・協賛金⇒</a:t>
          </a:r>
          <a:r>
            <a:rPr kumimoji="1" lang="ja-JP" altLang="ja-JP" sz="1100">
              <a:solidFill>
                <a:schemeClr val="tx1"/>
              </a:solidFill>
              <a:effectLst/>
              <a:latin typeface="+mn-lt"/>
              <a:ea typeface="+mn-ea"/>
              <a:cs typeface="+mn-cs"/>
            </a:rPr>
            <a:t>内訳を入力</a:t>
          </a:r>
          <a:endParaRPr kumimoji="1" lang="en-US" altLang="ja-JP" sz="110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のセルへ数字（半角）を入力してください。</a:t>
          </a:r>
          <a:r>
            <a:rPr kumimoji="1" lang="en-US" altLang="ja-JP" sz="1100">
              <a:solidFill>
                <a:schemeClr val="tx1"/>
              </a:solidFill>
              <a:effectLst/>
              <a:latin typeface="+mn-lt"/>
              <a:ea typeface="+mn-ea"/>
              <a:cs typeface="+mn-cs"/>
            </a:rPr>
            <a:t>※0</a:t>
          </a:r>
          <a:r>
            <a:rPr kumimoji="1" lang="ja-JP" altLang="en-US" sz="1100">
              <a:solidFill>
                <a:schemeClr val="tx1"/>
              </a:solidFill>
              <a:effectLst/>
              <a:latin typeface="+mn-lt"/>
              <a:ea typeface="+mn-ea"/>
              <a:cs typeface="+mn-cs"/>
            </a:rPr>
            <a:t>円の場合は</a:t>
          </a:r>
          <a:r>
            <a:rPr kumimoji="1" lang="en-US" altLang="ja-JP" sz="1100">
              <a:solidFill>
                <a:schemeClr val="tx1"/>
              </a:solidFill>
              <a:effectLst/>
              <a:latin typeface="+mn-lt"/>
              <a:ea typeface="+mn-ea"/>
              <a:cs typeface="+mn-cs"/>
            </a:rPr>
            <a:t>0</a:t>
          </a:r>
          <a:r>
            <a:rPr kumimoji="1" lang="ja-JP" altLang="en-US" sz="1100">
              <a:solidFill>
                <a:schemeClr val="tx1"/>
              </a:solidFill>
              <a:effectLst/>
              <a:latin typeface="+mn-lt"/>
              <a:ea typeface="+mn-ea"/>
              <a:cs typeface="+mn-cs"/>
            </a:rPr>
            <a:t>を入力願います。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・「運営経費」の申請の際は、様式第２号（第８条関係）事業実施計画書に記載した１開催当たりの提供食数</a:t>
          </a:r>
          <a:endParaRPr kumimoji="1" lang="en-US" altLang="ja-JP" sz="110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及び開催回数を入力願います。　　のセルへ数字（半角）を入力してください。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他数値は自動で入力されます。</a:t>
          </a:r>
          <a:endParaRPr kumimoji="1" lang="en-US" altLang="ja-JP" sz="110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・その他</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市補助金の補助対象外経費に係る他補助金等の金額</a:t>
          </a:r>
          <a:r>
            <a:rPr kumimoji="1" lang="ja-JP" altLang="ja-JP" sz="1100">
              <a:solidFill>
                <a:schemeClr val="tx1"/>
              </a:solidFill>
              <a:effectLst/>
              <a:latin typeface="+mn-lt"/>
              <a:ea typeface="+mn-ea"/>
              <a:cs typeface="+mn-cs"/>
            </a:rPr>
            <a:t>を入力</a:t>
          </a:r>
          <a:r>
            <a:rPr kumimoji="1" lang="ja-JP" altLang="en-US" sz="1100">
              <a:solidFill>
                <a:schemeClr val="tx1"/>
              </a:solidFill>
              <a:effectLst/>
              <a:latin typeface="+mn-lt"/>
              <a:ea typeface="+mn-ea"/>
              <a:cs typeface="+mn-cs"/>
            </a:rPr>
            <a:t>してください。</a:t>
          </a:r>
          <a:endParaRPr kumimoji="1" lang="en-US" altLang="ja-JP" sz="110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chemeClr val="tx1"/>
              </a:solidFill>
              <a:effectLst/>
            </a:rPr>
            <a:t>　　　　　　　　　のセルへ数字（半角）を入力してください。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　</a:t>
          </a:r>
          <a:r>
            <a:rPr kumimoji="1" lang="en-US" altLang="ja-JP" sz="1100">
              <a:solidFill>
                <a:schemeClr val="tx1"/>
              </a:solidFill>
            </a:rPr>
            <a:t>※【</a:t>
          </a:r>
          <a:r>
            <a:rPr kumimoji="1" lang="ja-JP" altLang="en-US" sz="1100">
              <a:solidFill>
                <a:schemeClr val="tx1"/>
              </a:solidFill>
            </a:rPr>
            <a:t>支出の部の内訳</a:t>
          </a:r>
          <a:r>
            <a:rPr kumimoji="1" lang="en-US" altLang="ja-JP" sz="1100">
              <a:solidFill>
                <a:schemeClr val="tx1"/>
              </a:solidFill>
            </a:rPr>
            <a:t>】</a:t>
          </a:r>
          <a:r>
            <a:rPr kumimoji="1" lang="ja-JP" altLang="en-US" sz="1100">
              <a:solidFill>
                <a:schemeClr val="tx1"/>
              </a:solidFill>
            </a:rPr>
            <a:t>以外の白いセルは、自動計算となります。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　</a:t>
          </a:r>
          <a:r>
            <a:rPr kumimoji="1" lang="en-US" altLang="ja-JP" sz="1100">
              <a:solidFill>
                <a:schemeClr val="tx1"/>
              </a:solidFill>
            </a:rPr>
            <a:t>※</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収入の部</a:t>
          </a:r>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と</a:t>
          </a:r>
          <a:r>
            <a:rPr kumimoji="1" lang="en-US" altLang="ja-JP" sz="1100">
              <a:solidFill>
                <a:schemeClr val="tx1"/>
              </a:solidFill>
            </a:rPr>
            <a:t>【</a:t>
          </a:r>
          <a:r>
            <a:rPr kumimoji="1" lang="ja-JP" altLang="en-US" sz="1100">
              <a:solidFill>
                <a:schemeClr val="tx1"/>
              </a:solidFill>
            </a:rPr>
            <a:t>支出の部</a:t>
          </a:r>
          <a:r>
            <a:rPr kumimoji="1" lang="en-US" altLang="ja-JP" sz="1100">
              <a:solidFill>
                <a:schemeClr val="tx1"/>
              </a:solidFill>
            </a:rPr>
            <a:t>】</a:t>
          </a:r>
          <a:r>
            <a:rPr kumimoji="1" lang="ja-JP" altLang="en-US" sz="1100">
              <a:solidFill>
                <a:schemeClr val="tx1"/>
              </a:solidFill>
            </a:rPr>
            <a:t>の合計金額は同額となるよう入力願います。</a:t>
          </a:r>
          <a:endParaRPr kumimoji="1" lang="en-US" altLang="ja-JP" sz="1100">
            <a:solidFill>
              <a:schemeClr val="tx1"/>
            </a:solidFill>
          </a:endParaRPr>
        </a:p>
      </xdr:txBody>
    </xdr:sp>
    <xdr:clientData/>
  </xdr:twoCellAnchor>
  <xdr:twoCellAnchor editAs="oneCell">
    <xdr:from>
      <xdr:col>32</xdr:col>
      <xdr:colOff>389281</xdr:colOff>
      <xdr:row>25</xdr:row>
      <xdr:rowOff>120399</xdr:rowOff>
    </xdr:from>
    <xdr:to>
      <xdr:col>52</xdr:col>
      <xdr:colOff>48487</xdr:colOff>
      <xdr:row>29</xdr:row>
      <xdr:rowOff>240195</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50324" y="5669747"/>
          <a:ext cx="4695033" cy="1179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24</xdr:col>
      <xdr:colOff>16565</xdr:colOff>
      <xdr:row>23</xdr:row>
      <xdr:rowOff>8283</xdr:rowOff>
    </xdr:from>
    <xdr:to>
      <xdr:col>29</xdr:col>
      <xdr:colOff>190500</xdr:colOff>
      <xdr:row>38</xdr:row>
      <xdr:rowOff>256760</xdr:rowOff>
    </xdr:to>
    <xdr:sp macro="" textlink="">
      <xdr:nvSpPr>
        <xdr:cNvPr id="11" name="正方形/長方形 10"/>
        <xdr:cNvSpPr/>
      </xdr:nvSpPr>
      <xdr:spPr>
        <a:xfrm>
          <a:off x="4817165" y="4742208"/>
          <a:ext cx="1174060" cy="4248977"/>
        </a:xfrm>
        <a:prstGeom prst="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380999</xdr:colOff>
      <xdr:row>30</xdr:row>
      <xdr:rowOff>124240</xdr:rowOff>
    </xdr:from>
    <xdr:to>
      <xdr:col>57</xdr:col>
      <xdr:colOff>107672</xdr:colOff>
      <xdr:row>32</xdr:row>
      <xdr:rowOff>198783</xdr:rowOff>
    </xdr:to>
    <xdr:sp macro="" textlink="">
      <xdr:nvSpPr>
        <xdr:cNvPr id="12" name="正方形/長方形 11"/>
        <xdr:cNvSpPr/>
      </xdr:nvSpPr>
      <xdr:spPr>
        <a:xfrm>
          <a:off x="6742042" y="6998805"/>
          <a:ext cx="5756413" cy="604630"/>
        </a:xfrm>
        <a:prstGeom prst="rect">
          <a:avLst/>
        </a:prstGeom>
        <a:solidFill>
          <a:schemeClr val="bg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en-US" altLang="ja-JP" sz="1100">
              <a:solidFill>
                <a:schemeClr val="tx1"/>
              </a:solidFill>
            </a:rPr>
            <a:t>※</a:t>
          </a:r>
          <a:r>
            <a:rPr kumimoji="1" lang="ja-JP" altLang="en-US" sz="1100">
              <a:solidFill>
                <a:schemeClr val="tx1"/>
              </a:solidFill>
            </a:rPr>
            <a:t>市補助金以外の補助金等を受けている又は受ける見込みがある経費については、</a:t>
          </a:r>
          <a:endParaRPr kumimoji="1" lang="en-US" altLang="ja-JP" sz="1100">
            <a:solidFill>
              <a:schemeClr val="tx1"/>
            </a:solidFill>
          </a:endParaRPr>
        </a:p>
        <a:p>
          <a:pPr algn="l"/>
          <a:r>
            <a:rPr kumimoji="1" lang="ja-JP" altLang="en-US" sz="1100">
              <a:solidFill>
                <a:schemeClr val="tx1"/>
              </a:solidFill>
            </a:rPr>
            <a:t>　　補助対象経費に含まない。</a:t>
          </a:r>
          <a:endParaRPr kumimoji="1" lang="en-US" altLang="ja-JP" sz="1100">
            <a:solidFill>
              <a:schemeClr val="tx1"/>
            </a:solidFill>
          </a:endParaRPr>
        </a:p>
      </xdr:txBody>
    </xdr:sp>
    <xdr:clientData/>
  </xdr:twoCellAnchor>
  <xdr:twoCellAnchor>
    <xdr:from>
      <xdr:col>30</xdr:col>
      <xdr:colOff>0</xdr:colOff>
      <xdr:row>23</xdr:row>
      <xdr:rowOff>0</xdr:rowOff>
    </xdr:from>
    <xdr:to>
      <xdr:col>32</xdr:col>
      <xdr:colOff>381001</xdr:colOff>
      <xdr:row>30</xdr:row>
      <xdr:rowOff>149087</xdr:rowOff>
    </xdr:to>
    <xdr:cxnSp macro="">
      <xdr:nvCxnSpPr>
        <xdr:cNvPr id="13" name="直線矢印コネクタ 12"/>
        <xdr:cNvCxnSpPr/>
      </xdr:nvCxnSpPr>
      <xdr:spPr>
        <a:xfrm flipH="1" flipV="1">
          <a:off x="6000750" y="4733925"/>
          <a:ext cx="781051" cy="2015987"/>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16565</xdr:colOff>
      <xdr:row>15</xdr:row>
      <xdr:rowOff>8285</xdr:rowOff>
    </xdr:from>
    <xdr:to>
      <xdr:col>29</xdr:col>
      <xdr:colOff>190500</xdr:colOff>
      <xdr:row>17</xdr:row>
      <xdr:rowOff>16566</xdr:rowOff>
    </xdr:to>
    <xdr:sp macro="" textlink="">
      <xdr:nvSpPr>
        <xdr:cNvPr id="14" name="正方形/長方形 13"/>
        <xdr:cNvSpPr/>
      </xdr:nvSpPr>
      <xdr:spPr>
        <a:xfrm>
          <a:off x="2416865" y="2922935"/>
          <a:ext cx="3574360" cy="332131"/>
        </a:xfrm>
        <a:prstGeom prst="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380999</xdr:colOff>
      <xdr:row>25</xdr:row>
      <xdr:rowOff>124239</xdr:rowOff>
    </xdr:from>
    <xdr:to>
      <xdr:col>52</xdr:col>
      <xdr:colOff>33130</xdr:colOff>
      <xdr:row>29</xdr:row>
      <xdr:rowOff>231913</xdr:rowOff>
    </xdr:to>
    <xdr:sp macro="" textlink="">
      <xdr:nvSpPr>
        <xdr:cNvPr id="15" name="正方形/長方形 14"/>
        <xdr:cNvSpPr/>
      </xdr:nvSpPr>
      <xdr:spPr>
        <a:xfrm>
          <a:off x="6742042" y="5673587"/>
          <a:ext cx="4687958" cy="1167848"/>
        </a:xfrm>
        <a:prstGeom prst="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165653</xdr:colOff>
      <xdr:row>17</xdr:row>
      <xdr:rowOff>24848</xdr:rowOff>
    </xdr:from>
    <xdr:to>
      <xdr:col>32</xdr:col>
      <xdr:colOff>381000</xdr:colOff>
      <xdr:row>25</xdr:row>
      <xdr:rowOff>182217</xdr:rowOff>
    </xdr:to>
    <xdr:cxnSp macro="">
      <xdr:nvCxnSpPr>
        <xdr:cNvPr id="16" name="直線矢印コネクタ 15"/>
        <xdr:cNvCxnSpPr/>
      </xdr:nvCxnSpPr>
      <xdr:spPr>
        <a:xfrm flipH="1" flipV="1">
          <a:off x="5930349" y="3553239"/>
          <a:ext cx="811694" cy="2178326"/>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173934</xdr:colOff>
      <xdr:row>1</xdr:row>
      <xdr:rowOff>16566</xdr:rowOff>
    </xdr:from>
    <xdr:to>
      <xdr:col>29</xdr:col>
      <xdr:colOff>182218</xdr:colOff>
      <xdr:row>3</xdr:row>
      <xdr:rowOff>16566</xdr:rowOff>
    </xdr:to>
    <xdr:sp macro="" textlink="">
      <xdr:nvSpPr>
        <xdr:cNvPr id="17" name="正方形/長方形 16"/>
        <xdr:cNvSpPr/>
      </xdr:nvSpPr>
      <xdr:spPr>
        <a:xfrm>
          <a:off x="1374084" y="283266"/>
          <a:ext cx="4608859" cy="5334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8284</xdr:colOff>
      <xdr:row>2</xdr:row>
      <xdr:rowOff>165653</xdr:rowOff>
    </xdr:from>
    <xdr:to>
      <xdr:col>32</xdr:col>
      <xdr:colOff>588067</xdr:colOff>
      <xdr:row>2</xdr:row>
      <xdr:rowOff>165653</xdr:rowOff>
    </xdr:to>
    <xdr:cxnSp macro="">
      <xdr:nvCxnSpPr>
        <xdr:cNvPr id="18" name="直線矢印コネクタ 17"/>
        <xdr:cNvCxnSpPr/>
      </xdr:nvCxnSpPr>
      <xdr:spPr>
        <a:xfrm flipH="1">
          <a:off x="5971762" y="695740"/>
          <a:ext cx="977348"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16565</xdr:colOff>
      <xdr:row>22</xdr:row>
      <xdr:rowOff>16563</xdr:rowOff>
    </xdr:from>
    <xdr:to>
      <xdr:col>29</xdr:col>
      <xdr:colOff>182217</xdr:colOff>
      <xdr:row>39</xdr:row>
      <xdr:rowOff>8283</xdr:rowOff>
    </xdr:to>
    <xdr:sp macro="" textlink="">
      <xdr:nvSpPr>
        <xdr:cNvPr id="19" name="正方形/長方形 18"/>
        <xdr:cNvSpPr/>
      </xdr:nvSpPr>
      <xdr:spPr>
        <a:xfrm>
          <a:off x="16565" y="4483788"/>
          <a:ext cx="5966377" cy="452562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16565</xdr:colOff>
      <xdr:row>3</xdr:row>
      <xdr:rowOff>49697</xdr:rowOff>
    </xdr:from>
    <xdr:to>
      <xdr:col>29</xdr:col>
      <xdr:colOff>182217</xdr:colOff>
      <xdr:row>21</xdr:row>
      <xdr:rowOff>8283</xdr:rowOff>
    </xdr:to>
    <xdr:sp macro="" textlink="">
      <xdr:nvSpPr>
        <xdr:cNvPr id="20" name="正方形/長方形 19"/>
        <xdr:cNvSpPr/>
      </xdr:nvSpPr>
      <xdr:spPr>
        <a:xfrm>
          <a:off x="16565" y="849797"/>
          <a:ext cx="5966377" cy="335901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xdr:colOff>
      <xdr:row>8</xdr:row>
      <xdr:rowOff>157369</xdr:rowOff>
    </xdr:from>
    <xdr:to>
      <xdr:col>32</xdr:col>
      <xdr:colOff>579784</xdr:colOff>
      <xdr:row>8</xdr:row>
      <xdr:rowOff>157369</xdr:rowOff>
    </xdr:to>
    <xdr:cxnSp macro="">
      <xdr:nvCxnSpPr>
        <xdr:cNvPr id="21" name="直線矢印コネクタ 20"/>
        <xdr:cNvCxnSpPr/>
      </xdr:nvCxnSpPr>
      <xdr:spPr>
        <a:xfrm flipH="1">
          <a:off x="6000751" y="1833769"/>
          <a:ext cx="979833"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190500</xdr:colOff>
      <xdr:row>3</xdr:row>
      <xdr:rowOff>223631</xdr:rowOff>
    </xdr:from>
    <xdr:to>
      <xdr:col>32</xdr:col>
      <xdr:colOff>604631</xdr:colOff>
      <xdr:row>22</xdr:row>
      <xdr:rowOff>8283</xdr:rowOff>
    </xdr:to>
    <xdr:cxnSp macro="">
      <xdr:nvCxnSpPr>
        <xdr:cNvPr id="22" name="直線矢印コネクタ 21"/>
        <xdr:cNvCxnSpPr/>
      </xdr:nvCxnSpPr>
      <xdr:spPr>
        <a:xfrm flipH="1">
          <a:off x="5955196" y="1018761"/>
          <a:ext cx="1010478" cy="374373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165652</xdr:colOff>
      <xdr:row>2</xdr:row>
      <xdr:rowOff>41413</xdr:rowOff>
    </xdr:from>
    <xdr:to>
      <xdr:col>42</xdr:col>
      <xdr:colOff>157369</xdr:colOff>
      <xdr:row>3</xdr:row>
      <xdr:rowOff>33131</xdr:rowOff>
    </xdr:to>
    <xdr:sp macro="" textlink="">
      <xdr:nvSpPr>
        <xdr:cNvPr id="27" name="正方形/長方形 26"/>
        <xdr:cNvSpPr/>
      </xdr:nvSpPr>
      <xdr:spPr>
        <a:xfrm>
          <a:off x="9375913" y="571500"/>
          <a:ext cx="190499" cy="256761"/>
        </a:xfrm>
        <a:prstGeom prst="rect">
          <a:avLst/>
        </a:prstGeom>
        <a:solidFill>
          <a:schemeClr val="accent4">
            <a:lumMod val="20000"/>
            <a:lumOff val="80000"/>
          </a:schemeClr>
        </a:solidFill>
        <a:ln>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226944</xdr:colOff>
      <xdr:row>3</xdr:row>
      <xdr:rowOff>226943</xdr:rowOff>
    </xdr:from>
    <xdr:to>
      <xdr:col>37</xdr:col>
      <xdr:colOff>417443</xdr:colOff>
      <xdr:row>4</xdr:row>
      <xdr:rowOff>218660</xdr:rowOff>
    </xdr:to>
    <xdr:sp macro="" textlink="">
      <xdr:nvSpPr>
        <xdr:cNvPr id="28" name="正方形/長方形 27"/>
        <xdr:cNvSpPr/>
      </xdr:nvSpPr>
      <xdr:spPr>
        <a:xfrm>
          <a:off x="8269357" y="1022073"/>
          <a:ext cx="190499" cy="256761"/>
        </a:xfrm>
        <a:prstGeom prst="rect">
          <a:avLst/>
        </a:prstGeom>
        <a:solidFill>
          <a:schemeClr val="accent4">
            <a:lumMod val="20000"/>
            <a:lumOff val="80000"/>
          </a:schemeClr>
        </a:solidFill>
        <a:ln>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39757</xdr:colOff>
      <xdr:row>5</xdr:row>
      <xdr:rowOff>172278</xdr:rowOff>
    </xdr:from>
    <xdr:to>
      <xdr:col>49</xdr:col>
      <xdr:colOff>31473</xdr:colOff>
      <xdr:row>6</xdr:row>
      <xdr:rowOff>163995</xdr:rowOff>
    </xdr:to>
    <xdr:sp macro="" textlink="">
      <xdr:nvSpPr>
        <xdr:cNvPr id="29" name="正方形/長方形 28"/>
        <xdr:cNvSpPr/>
      </xdr:nvSpPr>
      <xdr:spPr>
        <a:xfrm>
          <a:off x="10641496" y="1497495"/>
          <a:ext cx="190499" cy="256761"/>
        </a:xfrm>
        <a:prstGeom prst="rect">
          <a:avLst/>
        </a:prstGeom>
        <a:solidFill>
          <a:schemeClr val="accent4">
            <a:lumMod val="20000"/>
            <a:lumOff val="80000"/>
          </a:schemeClr>
        </a:solidFill>
        <a:ln>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34787</xdr:colOff>
      <xdr:row>9</xdr:row>
      <xdr:rowOff>9939</xdr:rowOff>
    </xdr:from>
    <xdr:to>
      <xdr:col>40</xdr:col>
      <xdr:colOff>26504</xdr:colOff>
      <xdr:row>10</xdr:row>
      <xdr:rowOff>101048</xdr:rowOff>
    </xdr:to>
    <xdr:sp macro="" textlink="">
      <xdr:nvSpPr>
        <xdr:cNvPr id="30" name="正方形/長方形 29"/>
        <xdr:cNvSpPr/>
      </xdr:nvSpPr>
      <xdr:spPr>
        <a:xfrm>
          <a:off x="8847483" y="2213113"/>
          <a:ext cx="190499" cy="256761"/>
        </a:xfrm>
        <a:prstGeom prst="rect">
          <a:avLst/>
        </a:prstGeom>
        <a:solidFill>
          <a:schemeClr val="accent4">
            <a:lumMod val="20000"/>
            <a:lumOff val="80000"/>
          </a:schemeClr>
        </a:solidFill>
        <a:ln>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87796</xdr:colOff>
      <xdr:row>13</xdr:row>
      <xdr:rowOff>46382</xdr:rowOff>
    </xdr:from>
    <xdr:to>
      <xdr:col>37</xdr:col>
      <xdr:colOff>278295</xdr:colOff>
      <xdr:row>14</xdr:row>
      <xdr:rowOff>137491</xdr:rowOff>
    </xdr:to>
    <xdr:sp macro="" textlink="">
      <xdr:nvSpPr>
        <xdr:cNvPr id="31" name="正方形/長方形 30"/>
        <xdr:cNvSpPr/>
      </xdr:nvSpPr>
      <xdr:spPr>
        <a:xfrm>
          <a:off x="8130209" y="2912165"/>
          <a:ext cx="190499" cy="256761"/>
        </a:xfrm>
        <a:prstGeom prst="rect">
          <a:avLst/>
        </a:prstGeom>
        <a:solidFill>
          <a:schemeClr val="accent4">
            <a:lumMod val="20000"/>
            <a:lumOff val="80000"/>
          </a:schemeClr>
        </a:solidFill>
        <a:ln>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372717</xdr:colOff>
      <xdr:row>16</xdr:row>
      <xdr:rowOff>8282</xdr:rowOff>
    </xdr:from>
    <xdr:to>
      <xdr:col>37</xdr:col>
      <xdr:colOff>563216</xdr:colOff>
      <xdr:row>17</xdr:row>
      <xdr:rowOff>99391</xdr:rowOff>
    </xdr:to>
    <xdr:sp macro="" textlink="">
      <xdr:nvSpPr>
        <xdr:cNvPr id="32" name="正方形/長方形 31"/>
        <xdr:cNvSpPr/>
      </xdr:nvSpPr>
      <xdr:spPr>
        <a:xfrm>
          <a:off x="8415130" y="3371021"/>
          <a:ext cx="190499" cy="256761"/>
        </a:xfrm>
        <a:prstGeom prst="rect">
          <a:avLst/>
        </a:prstGeom>
        <a:solidFill>
          <a:schemeClr val="accent4">
            <a:lumMod val="20000"/>
            <a:lumOff val="80000"/>
          </a:schemeClr>
        </a:solidFill>
        <a:ln>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19879</xdr:colOff>
      <xdr:row>18</xdr:row>
      <xdr:rowOff>160683</xdr:rowOff>
    </xdr:from>
    <xdr:to>
      <xdr:col>42</xdr:col>
      <xdr:colOff>11596</xdr:colOff>
      <xdr:row>19</xdr:row>
      <xdr:rowOff>152400</xdr:rowOff>
    </xdr:to>
    <xdr:sp macro="" textlink="">
      <xdr:nvSpPr>
        <xdr:cNvPr id="33" name="正方形/長方形 32"/>
        <xdr:cNvSpPr/>
      </xdr:nvSpPr>
      <xdr:spPr>
        <a:xfrm>
          <a:off x="9230140" y="3854726"/>
          <a:ext cx="190499" cy="256761"/>
        </a:xfrm>
        <a:prstGeom prst="rect">
          <a:avLst/>
        </a:prstGeom>
        <a:solidFill>
          <a:schemeClr val="accent4">
            <a:lumMod val="20000"/>
            <a:lumOff val="80000"/>
          </a:schemeClr>
        </a:solidFill>
        <a:ln>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33131</xdr:colOff>
      <xdr:row>21</xdr:row>
      <xdr:rowOff>57979</xdr:rowOff>
    </xdr:from>
    <xdr:to>
      <xdr:col>37</xdr:col>
      <xdr:colOff>24847</xdr:colOff>
      <xdr:row>22</xdr:row>
      <xdr:rowOff>49697</xdr:rowOff>
    </xdr:to>
    <xdr:sp macro="" textlink="">
      <xdr:nvSpPr>
        <xdr:cNvPr id="34" name="正方形/長方形 33"/>
        <xdr:cNvSpPr/>
      </xdr:nvSpPr>
      <xdr:spPr>
        <a:xfrm>
          <a:off x="7876761" y="4547153"/>
          <a:ext cx="190499" cy="256761"/>
        </a:xfrm>
        <a:prstGeom prst="rect">
          <a:avLst/>
        </a:prstGeom>
        <a:solidFill>
          <a:schemeClr val="accent4">
            <a:lumMod val="20000"/>
            <a:lumOff val="80000"/>
          </a:schemeClr>
        </a:solidFill>
        <a:ln>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72"/>
  <sheetViews>
    <sheetView tabSelected="1" view="pageBreakPreview" zoomScale="115" zoomScaleNormal="100" zoomScaleSheetLayoutView="115" workbookViewId="0">
      <selection activeCell="W7" sqref="W7:Y7"/>
    </sheetView>
  </sheetViews>
  <sheetFormatPr defaultRowHeight="13.5" x14ac:dyDescent="0.4"/>
  <cols>
    <col min="1" max="32" width="2.625" style="3" customWidth="1"/>
    <col min="33" max="33" width="11.625" style="3" bestFit="1" customWidth="1"/>
    <col min="34" max="37" width="2.625" style="3" customWidth="1"/>
    <col min="38" max="38" width="7.5" style="3" bestFit="1" customWidth="1"/>
    <col min="39" max="78" width="2.625" style="3" customWidth="1"/>
    <col min="79" max="16384" width="9" style="3"/>
  </cols>
  <sheetData>
    <row r="1" spans="1:33" ht="21" customHeight="1" x14ac:dyDescent="0.4">
      <c r="A1" s="3" t="s">
        <v>0</v>
      </c>
    </row>
    <row r="2" spans="1:33" ht="21" customHeight="1" x14ac:dyDescent="0.4">
      <c r="A2" s="116" t="s">
        <v>34</v>
      </c>
      <c r="B2" s="116"/>
      <c r="C2" s="116"/>
      <c r="D2" s="116"/>
      <c r="E2" s="116"/>
      <c r="F2" s="116"/>
      <c r="G2" s="116"/>
      <c r="H2" s="116"/>
      <c r="I2" s="116"/>
      <c r="J2" s="116"/>
      <c r="K2" s="116"/>
      <c r="L2" s="116"/>
      <c r="M2" s="116"/>
      <c r="N2" s="116"/>
      <c r="O2" s="116"/>
      <c r="P2" s="114"/>
      <c r="Q2" s="114"/>
      <c r="R2" s="117" t="s">
        <v>35</v>
      </c>
      <c r="S2" s="117"/>
      <c r="T2" s="13"/>
      <c r="U2" s="13"/>
      <c r="V2" s="13"/>
      <c r="W2" s="13"/>
      <c r="X2" s="13"/>
      <c r="Y2" s="13"/>
      <c r="Z2" s="13"/>
      <c r="AA2" s="13"/>
      <c r="AB2" s="13"/>
      <c r="AC2" s="13"/>
      <c r="AD2" s="13"/>
    </row>
    <row r="3" spans="1:33" ht="21" customHeight="1" x14ac:dyDescent="0.4">
      <c r="A3" s="117" t="s">
        <v>1</v>
      </c>
      <c r="B3" s="117"/>
      <c r="C3" s="117"/>
      <c r="D3" s="117"/>
      <c r="E3" s="117"/>
      <c r="F3" s="117"/>
      <c r="G3" s="14"/>
      <c r="H3" s="13" t="s">
        <v>36</v>
      </c>
      <c r="J3" s="114"/>
      <c r="K3" s="114"/>
      <c r="L3" s="13" t="s">
        <v>37</v>
      </c>
      <c r="M3" s="114"/>
      <c r="N3" s="114"/>
      <c r="O3" s="14" t="s">
        <v>38</v>
      </c>
      <c r="P3" s="114"/>
      <c r="Q3" s="114"/>
      <c r="R3" s="15" t="s">
        <v>40</v>
      </c>
      <c r="S3" s="15" t="s">
        <v>39</v>
      </c>
      <c r="T3" s="13" t="s">
        <v>36</v>
      </c>
      <c r="V3" s="114"/>
      <c r="W3" s="114"/>
      <c r="X3" s="13" t="s">
        <v>37</v>
      </c>
      <c r="Y3" s="114"/>
      <c r="Z3" s="114"/>
      <c r="AA3" s="14" t="s">
        <v>38</v>
      </c>
      <c r="AB3" s="114"/>
      <c r="AC3" s="114"/>
      <c r="AD3" s="15" t="s">
        <v>40</v>
      </c>
    </row>
    <row r="4" spans="1:33" ht="21" customHeight="1" x14ac:dyDescent="0.4">
      <c r="A4" s="3" t="s">
        <v>2</v>
      </c>
      <c r="AA4" s="115" t="s">
        <v>3</v>
      </c>
      <c r="AB4" s="115"/>
      <c r="AC4" s="115"/>
      <c r="AD4" s="115"/>
    </row>
    <row r="5" spans="1:33" ht="21" customHeight="1" x14ac:dyDescent="0.4">
      <c r="A5" s="49" t="s">
        <v>4</v>
      </c>
      <c r="B5" s="49"/>
      <c r="C5" s="49"/>
      <c r="D5" s="49"/>
      <c r="E5" s="49"/>
      <c r="F5" s="49"/>
      <c r="G5" s="49"/>
      <c r="H5" s="49" t="s">
        <v>5</v>
      </c>
      <c r="I5" s="49"/>
      <c r="J5" s="49"/>
      <c r="K5" s="49"/>
      <c r="L5" s="49"/>
      <c r="M5" s="49" t="s">
        <v>7</v>
      </c>
      <c r="N5" s="49"/>
      <c r="O5" s="49"/>
      <c r="P5" s="49"/>
      <c r="Q5" s="49"/>
      <c r="R5" s="49"/>
      <c r="S5" s="49"/>
      <c r="T5" s="49"/>
      <c r="U5" s="49"/>
      <c r="V5" s="49"/>
      <c r="W5" s="49"/>
      <c r="X5" s="49"/>
      <c r="Y5" s="49"/>
      <c r="Z5" s="49"/>
      <c r="AA5" s="49"/>
      <c r="AB5" s="49"/>
      <c r="AC5" s="49"/>
      <c r="AD5" s="49"/>
    </row>
    <row r="6" spans="1:33" ht="21" customHeight="1" x14ac:dyDescent="0.4">
      <c r="A6" s="49" t="s">
        <v>66</v>
      </c>
      <c r="B6" s="49"/>
      <c r="C6" s="49"/>
      <c r="D6" s="49"/>
      <c r="E6" s="49"/>
      <c r="F6" s="49"/>
      <c r="G6" s="49"/>
      <c r="H6" s="50"/>
      <c r="I6" s="50"/>
      <c r="J6" s="50"/>
      <c r="K6" s="50"/>
      <c r="L6" s="50"/>
      <c r="M6" s="51"/>
      <c r="N6" s="52"/>
      <c r="O6" s="52"/>
      <c r="P6" s="52"/>
      <c r="Q6" s="52"/>
      <c r="R6" s="52"/>
      <c r="S6" s="52"/>
      <c r="T6" s="52"/>
      <c r="U6" s="52"/>
      <c r="V6" s="52"/>
      <c r="W6" s="52"/>
      <c r="X6" s="52"/>
      <c r="Y6" s="52"/>
      <c r="Z6" s="52"/>
      <c r="AA6" s="52"/>
      <c r="AB6" s="52"/>
      <c r="AC6" s="52"/>
      <c r="AD6" s="53"/>
    </row>
    <row r="7" spans="1:33" ht="13.5" customHeight="1" x14ac:dyDescent="0.4">
      <c r="A7" s="93" t="s">
        <v>8</v>
      </c>
      <c r="B7" s="94"/>
      <c r="C7" s="94"/>
      <c r="D7" s="94"/>
      <c r="E7" s="94"/>
      <c r="F7" s="94"/>
      <c r="G7" s="95"/>
      <c r="H7" s="99">
        <f>W7+W8</f>
        <v>0</v>
      </c>
      <c r="I7" s="100"/>
      <c r="J7" s="100"/>
      <c r="K7" s="100"/>
      <c r="L7" s="101"/>
      <c r="M7" s="105" t="s">
        <v>42</v>
      </c>
      <c r="N7" s="106"/>
      <c r="O7" s="107"/>
      <c r="P7" s="107"/>
      <c r="Q7" s="16" t="s">
        <v>31</v>
      </c>
      <c r="R7" s="17" t="s">
        <v>29</v>
      </c>
      <c r="S7" s="107"/>
      <c r="T7" s="107"/>
      <c r="U7" s="16" t="s">
        <v>41</v>
      </c>
      <c r="V7" s="18" t="s">
        <v>30</v>
      </c>
      <c r="W7" s="106">
        <f>O7*S7</f>
        <v>0</v>
      </c>
      <c r="X7" s="106"/>
      <c r="Y7" s="106"/>
      <c r="Z7" s="16" t="s">
        <v>31</v>
      </c>
      <c r="AA7" s="17"/>
      <c r="AB7" s="17"/>
      <c r="AC7" s="17"/>
      <c r="AD7" s="19"/>
    </row>
    <row r="8" spans="1:33" ht="13.5" customHeight="1" x14ac:dyDescent="0.4">
      <c r="A8" s="96"/>
      <c r="B8" s="97"/>
      <c r="C8" s="97"/>
      <c r="D8" s="97"/>
      <c r="E8" s="97"/>
      <c r="F8" s="97"/>
      <c r="G8" s="98"/>
      <c r="H8" s="102"/>
      <c r="I8" s="103"/>
      <c r="J8" s="103"/>
      <c r="K8" s="103"/>
      <c r="L8" s="104"/>
      <c r="M8" s="108" t="s">
        <v>43</v>
      </c>
      <c r="N8" s="109"/>
      <c r="O8" s="110"/>
      <c r="P8" s="110"/>
      <c r="Q8" s="20" t="s">
        <v>31</v>
      </c>
      <c r="R8" s="21" t="s">
        <v>29</v>
      </c>
      <c r="S8" s="110"/>
      <c r="T8" s="110"/>
      <c r="U8" s="20" t="s">
        <v>41</v>
      </c>
      <c r="V8" s="22" t="s">
        <v>30</v>
      </c>
      <c r="W8" s="109">
        <f>O8*S8</f>
        <v>0</v>
      </c>
      <c r="X8" s="109"/>
      <c r="Y8" s="109"/>
      <c r="Z8" s="20" t="s">
        <v>31</v>
      </c>
      <c r="AA8" s="23"/>
      <c r="AB8" s="23"/>
      <c r="AC8" s="23"/>
      <c r="AD8" s="24"/>
    </row>
    <row r="9" spans="1:33" ht="21" customHeight="1" x14ac:dyDescent="0.4">
      <c r="A9" s="49" t="s">
        <v>9</v>
      </c>
      <c r="B9" s="49"/>
      <c r="C9" s="49"/>
      <c r="D9" s="49"/>
      <c r="E9" s="49"/>
      <c r="F9" s="49"/>
      <c r="G9" s="49"/>
      <c r="H9" s="54">
        <f>Q9+Y9</f>
        <v>0</v>
      </c>
      <c r="I9" s="54"/>
      <c r="J9" s="54"/>
      <c r="K9" s="54"/>
      <c r="L9" s="54"/>
      <c r="M9" s="90" t="s">
        <v>44</v>
      </c>
      <c r="N9" s="91"/>
      <c r="O9" s="91"/>
      <c r="P9" s="91"/>
      <c r="Q9" s="92"/>
      <c r="R9" s="92"/>
      <c r="S9" s="92"/>
      <c r="T9" s="25" t="s">
        <v>31</v>
      </c>
      <c r="U9" s="25"/>
      <c r="V9" s="91" t="s">
        <v>45</v>
      </c>
      <c r="W9" s="91"/>
      <c r="X9" s="91"/>
      <c r="Y9" s="92"/>
      <c r="Z9" s="92"/>
      <c r="AA9" s="92"/>
      <c r="AB9" s="25" t="s">
        <v>31</v>
      </c>
      <c r="AC9" s="25"/>
      <c r="AD9" s="26"/>
    </row>
    <row r="10" spans="1:33" ht="12.75" customHeight="1" x14ac:dyDescent="0.4">
      <c r="A10" s="61" t="s">
        <v>32</v>
      </c>
      <c r="B10" s="61"/>
      <c r="C10" s="61"/>
      <c r="D10" s="49" t="s">
        <v>10</v>
      </c>
      <c r="E10" s="49"/>
      <c r="F10" s="49"/>
      <c r="G10" s="49"/>
      <c r="H10" s="54">
        <f>MIN(50000,ROUNDDOWN(Q11,-3))</f>
        <v>0</v>
      </c>
      <c r="I10" s="54"/>
      <c r="J10" s="54"/>
      <c r="K10" s="54"/>
      <c r="L10" s="54"/>
      <c r="M10" s="82" t="s">
        <v>47</v>
      </c>
      <c r="N10" s="83"/>
      <c r="O10" s="83"/>
      <c r="P10" s="83"/>
      <c r="Q10" s="83"/>
      <c r="R10" s="84">
        <f>Y28</f>
        <v>0</v>
      </c>
      <c r="S10" s="84"/>
      <c r="T10" s="5" t="s">
        <v>31</v>
      </c>
      <c r="U10" s="6" t="s">
        <v>28</v>
      </c>
      <c r="V10" s="83" t="s">
        <v>46</v>
      </c>
      <c r="W10" s="83"/>
      <c r="X10" s="83"/>
      <c r="Y10" s="84">
        <f>Q9</f>
        <v>0</v>
      </c>
      <c r="Z10" s="84"/>
      <c r="AA10" s="5" t="s">
        <v>31</v>
      </c>
      <c r="AB10" s="5" t="s">
        <v>48</v>
      </c>
      <c r="AC10" s="5"/>
      <c r="AD10" s="7"/>
      <c r="AG10" s="2"/>
    </row>
    <row r="11" spans="1:33" ht="12.75" customHeight="1" x14ac:dyDescent="0.4">
      <c r="A11" s="61"/>
      <c r="B11" s="61"/>
      <c r="C11" s="61"/>
      <c r="D11" s="49"/>
      <c r="E11" s="49"/>
      <c r="F11" s="49"/>
      <c r="G11" s="49"/>
      <c r="H11" s="54"/>
      <c r="I11" s="54"/>
      <c r="J11" s="54"/>
      <c r="K11" s="54"/>
      <c r="L11" s="54"/>
      <c r="M11" s="27" t="s">
        <v>29</v>
      </c>
      <c r="N11" s="80" t="s">
        <v>54</v>
      </c>
      <c r="O11" s="80"/>
      <c r="P11" s="80"/>
      <c r="Q11" s="111">
        <f>(R10-Y10)*0.5</f>
        <v>0</v>
      </c>
      <c r="R11" s="111"/>
      <c r="S11" s="11" t="s">
        <v>31</v>
      </c>
      <c r="T11" s="1" t="s">
        <v>49</v>
      </c>
      <c r="W11" s="9"/>
      <c r="X11" s="9"/>
      <c r="Y11" s="9"/>
      <c r="Z11" s="28"/>
      <c r="AA11" s="29"/>
      <c r="AB11" s="1"/>
      <c r="AC11" s="1"/>
      <c r="AD11" s="12"/>
      <c r="AG11" s="2">
        <f>ROUNDDOWN(Q11,-3)</f>
        <v>0</v>
      </c>
    </row>
    <row r="12" spans="1:33" ht="12.75" customHeight="1" x14ac:dyDescent="0.4">
      <c r="A12" s="61"/>
      <c r="B12" s="61"/>
      <c r="C12" s="61"/>
      <c r="D12" s="49"/>
      <c r="E12" s="49"/>
      <c r="F12" s="49"/>
      <c r="G12" s="49"/>
      <c r="H12" s="54"/>
      <c r="I12" s="54"/>
      <c r="J12" s="54"/>
      <c r="K12" s="54"/>
      <c r="L12" s="54"/>
      <c r="M12" s="30"/>
      <c r="N12" s="73" t="s">
        <v>62</v>
      </c>
      <c r="O12" s="73"/>
      <c r="P12" s="73"/>
      <c r="Q12" s="73"/>
      <c r="R12" s="73"/>
      <c r="S12" s="73"/>
      <c r="T12" s="74" t="str">
        <f>IF(Q11&lt;50000,"未満",IF(Q11&gt;=50000,"以上",""))</f>
        <v>未満</v>
      </c>
      <c r="U12" s="74"/>
      <c r="V12" s="28" t="s">
        <v>50</v>
      </c>
      <c r="W12" s="28"/>
      <c r="X12" s="9"/>
      <c r="Y12" s="9"/>
      <c r="Z12" s="112">
        <f>H10</f>
        <v>0</v>
      </c>
      <c r="AA12" s="113"/>
      <c r="AB12" s="113"/>
      <c r="AC12" s="11"/>
      <c r="AD12" s="12"/>
      <c r="AG12" s="2"/>
    </row>
    <row r="13" spans="1:33" ht="12.75" customHeight="1" x14ac:dyDescent="0.4">
      <c r="A13" s="61"/>
      <c r="B13" s="61"/>
      <c r="C13" s="61"/>
      <c r="D13" s="49"/>
      <c r="E13" s="49"/>
      <c r="F13" s="49"/>
      <c r="G13" s="49"/>
      <c r="H13" s="54"/>
      <c r="I13" s="54"/>
      <c r="J13" s="54"/>
      <c r="K13" s="54"/>
      <c r="L13" s="54"/>
      <c r="M13" s="31"/>
      <c r="N13" s="32"/>
      <c r="O13" s="32"/>
      <c r="P13" s="32"/>
      <c r="Q13" s="33"/>
      <c r="R13" s="33"/>
      <c r="S13" s="33"/>
      <c r="T13" s="32"/>
      <c r="U13" s="32"/>
      <c r="V13" s="32"/>
      <c r="W13" s="88" t="s">
        <v>51</v>
      </c>
      <c r="X13" s="88"/>
      <c r="Y13" s="88"/>
      <c r="Z13" s="88"/>
      <c r="AA13" s="88"/>
      <c r="AB13" s="88"/>
      <c r="AC13" s="88"/>
      <c r="AD13" s="89"/>
    </row>
    <row r="14" spans="1:33" ht="12.75" customHeight="1" x14ac:dyDescent="0.4">
      <c r="A14" s="61"/>
      <c r="B14" s="61"/>
      <c r="C14" s="61"/>
      <c r="D14" s="49" t="s">
        <v>11</v>
      </c>
      <c r="E14" s="49"/>
      <c r="F14" s="49"/>
      <c r="G14" s="49"/>
      <c r="H14" s="54">
        <f>IFERROR(IF(AG15&lt;AG17,AG15,AG17),"円")</f>
        <v>0</v>
      </c>
      <c r="I14" s="54"/>
      <c r="J14" s="54"/>
      <c r="K14" s="54"/>
      <c r="L14" s="54"/>
      <c r="M14" s="82" t="s">
        <v>47</v>
      </c>
      <c r="N14" s="83"/>
      <c r="O14" s="83"/>
      <c r="P14" s="83"/>
      <c r="Q14" s="83"/>
      <c r="R14" s="84">
        <f>Y38</f>
        <v>0</v>
      </c>
      <c r="S14" s="84"/>
      <c r="T14" s="5" t="s">
        <v>31</v>
      </c>
      <c r="U14" s="6" t="s">
        <v>28</v>
      </c>
      <c r="V14" s="83" t="s">
        <v>52</v>
      </c>
      <c r="W14" s="83"/>
      <c r="X14" s="83"/>
      <c r="Y14" s="83"/>
      <c r="Z14" s="84">
        <f>H7</f>
        <v>0</v>
      </c>
      <c r="AA14" s="84"/>
      <c r="AB14" s="5" t="s">
        <v>31</v>
      </c>
      <c r="AC14" s="6" t="s">
        <v>28</v>
      </c>
      <c r="AD14" s="7"/>
      <c r="AF14" s="34"/>
      <c r="AG14" s="2"/>
    </row>
    <row r="15" spans="1:33" ht="12.75" customHeight="1" x14ac:dyDescent="0.4">
      <c r="A15" s="61"/>
      <c r="B15" s="61"/>
      <c r="C15" s="61"/>
      <c r="D15" s="49"/>
      <c r="E15" s="49"/>
      <c r="F15" s="49"/>
      <c r="G15" s="49"/>
      <c r="H15" s="54"/>
      <c r="I15" s="54"/>
      <c r="J15" s="54"/>
      <c r="K15" s="54"/>
      <c r="L15" s="54"/>
      <c r="M15" s="8"/>
      <c r="N15" s="74" t="s">
        <v>56</v>
      </c>
      <c r="O15" s="74"/>
      <c r="P15" s="74"/>
      <c r="Q15" s="78">
        <f>Y9</f>
        <v>0</v>
      </c>
      <c r="R15" s="78"/>
      <c r="S15" s="1" t="s">
        <v>31</v>
      </c>
      <c r="T15" s="9" t="s">
        <v>53</v>
      </c>
      <c r="U15" s="10" t="s">
        <v>29</v>
      </c>
      <c r="V15" s="80" t="s">
        <v>54</v>
      </c>
      <c r="W15" s="80"/>
      <c r="X15" s="80"/>
      <c r="Y15" s="87">
        <f>(R14-Z14-Q15)*0.5</f>
        <v>0</v>
      </c>
      <c r="Z15" s="87"/>
      <c r="AA15" s="11" t="s">
        <v>31</v>
      </c>
      <c r="AB15" s="1"/>
      <c r="AC15" s="1"/>
      <c r="AD15" s="12"/>
      <c r="AF15" s="34"/>
      <c r="AG15" s="2">
        <f>ROUNDDOWN(Y15,-3)</f>
        <v>0</v>
      </c>
    </row>
    <row r="16" spans="1:33" ht="12.75" customHeight="1" x14ac:dyDescent="0.4">
      <c r="A16" s="61"/>
      <c r="B16" s="61"/>
      <c r="C16" s="61"/>
      <c r="D16" s="49"/>
      <c r="E16" s="49"/>
      <c r="F16" s="49"/>
      <c r="G16" s="49"/>
      <c r="H16" s="54"/>
      <c r="I16" s="54"/>
      <c r="J16" s="54"/>
      <c r="K16" s="54"/>
      <c r="L16" s="54"/>
      <c r="M16" s="77" t="s">
        <v>61</v>
      </c>
      <c r="N16" s="73"/>
      <c r="O16" s="73"/>
      <c r="P16" s="73"/>
      <c r="Q16" s="78" t="s">
        <v>57</v>
      </c>
      <c r="R16" s="78"/>
      <c r="S16" s="78"/>
      <c r="T16" s="78"/>
      <c r="U16" s="79"/>
      <c r="V16" s="79"/>
      <c r="W16" s="35" t="s">
        <v>58</v>
      </c>
      <c r="Y16" s="80" t="s">
        <v>59</v>
      </c>
      <c r="Z16" s="80"/>
      <c r="AA16" s="79"/>
      <c r="AB16" s="79"/>
      <c r="AC16" s="36" t="s">
        <v>60</v>
      </c>
      <c r="AD16" s="12"/>
      <c r="AF16" s="34"/>
      <c r="AG16" s="2"/>
    </row>
    <row r="17" spans="1:33" ht="12.75" customHeight="1" x14ac:dyDescent="0.4">
      <c r="A17" s="61"/>
      <c r="B17" s="61"/>
      <c r="C17" s="61"/>
      <c r="D17" s="49"/>
      <c r="E17" s="49"/>
      <c r="F17" s="49"/>
      <c r="G17" s="49"/>
      <c r="H17" s="54"/>
      <c r="I17" s="54"/>
      <c r="J17" s="54"/>
      <c r="K17" s="54"/>
      <c r="L17" s="54"/>
      <c r="M17" s="37"/>
      <c r="N17" s="81" t="str">
        <f>IF(U16&lt;5,"",IF(U16&lt;=19,"2,500",IF(U16&lt;=39,"5,000",IF(U16&gt;=40,"10,000",""))))</f>
        <v/>
      </c>
      <c r="O17" s="81"/>
      <c r="P17" s="1" t="s">
        <v>31</v>
      </c>
      <c r="Q17" s="37" t="s">
        <v>29</v>
      </c>
      <c r="R17" s="85">
        <f>AA16</f>
        <v>0</v>
      </c>
      <c r="S17" s="85"/>
      <c r="T17" s="36" t="s">
        <v>60</v>
      </c>
      <c r="U17" s="38" t="s">
        <v>30</v>
      </c>
      <c r="V17" s="86" t="str">
        <f>IFERROR(N17*R17,"")</f>
        <v/>
      </c>
      <c r="W17" s="86"/>
      <c r="X17" s="1" t="s">
        <v>31</v>
      </c>
      <c r="Y17" s="39" t="s">
        <v>55</v>
      </c>
      <c r="Z17" s="40"/>
      <c r="AA17" s="86" t="str">
        <f>IF(U16&lt;5,"",IF(U16&lt;=19,50000,IF(U16&lt;=39,100000,IF(U16&gt;=40,200000,""))))</f>
        <v/>
      </c>
      <c r="AB17" s="86"/>
      <c r="AC17" s="1" t="s">
        <v>31</v>
      </c>
      <c r="AD17" s="41" t="s">
        <v>53</v>
      </c>
      <c r="AF17" s="34"/>
      <c r="AG17" s="4">
        <f>MIN(V17,AA17)</f>
        <v>0</v>
      </c>
    </row>
    <row r="18" spans="1:33" ht="12.75" customHeight="1" x14ac:dyDescent="0.4">
      <c r="A18" s="61"/>
      <c r="B18" s="61"/>
      <c r="C18" s="61"/>
      <c r="D18" s="49"/>
      <c r="E18" s="49"/>
      <c r="F18" s="49"/>
      <c r="G18" s="49"/>
      <c r="H18" s="54"/>
      <c r="I18" s="54"/>
      <c r="J18" s="54"/>
      <c r="K18" s="54"/>
      <c r="L18" s="54"/>
      <c r="M18" s="40"/>
      <c r="N18" s="73" t="s">
        <v>63</v>
      </c>
      <c r="O18" s="73"/>
      <c r="P18" s="73"/>
      <c r="Q18" s="73"/>
      <c r="R18" s="73"/>
      <c r="S18" s="73"/>
      <c r="T18" s="74" t="str">
        <f>IF(Y15&lt;AG17,"未満",IF(Y15&gt;=AG17,"以上",""))</f>
        <v>以上</v>
      </c>
      <c r="U18" s="74"/>
      <c r="V18" s="28" t="s">
        <v>50</v>
      </c>
      <c r="W18" s="42"/>
      <c r="X18" s="42"/>
      <c r="Y18" s="42"/>
      <c r="Z18" s="75">
        <f>H14</f>
        <v>0</v>
      </c>
      <c r="AA18" s="74"/>
      <c r="AB18" s="74"/>
      <c r="AC18" s="39"/>
      <c r="AD18" s="43"/>
      <c r="AF18" s="34"/>
    </row>
    <row r="19" spans="1:33" ht="21" customHeight="1" x14ac:dyDescent="0.4">
      <c r="A19" s="61"/>
      <c r="B19" s="61"/>
      <c r="C19" s="61"/>
      <c r="D19" s="49" t="s">
        <v>12</v>
      </c>
      <c r="E19" s="49"/>
      <c r="F19" s="49"/>
      <c r="G19" s="49"/>
      <c r="H19" s="54">
        <f>SUM(H10:L18)</f>
        <v>0</v>
      </c>
      <c r="I19" s="76"/>
      <c r="J19" s="76"/>
      <c r="K19" s="76"/>
      <c r="L19" s="76"/>
      <c r="M19" s="49"/>
      <c r="N19" s="49"/>
      <c r="O19" s="49"/>
      <c r="P19" s="49"/>
      <c r="Q19" s="49"/>
      <c r="R19" s="49"/>
      <c r="S19" s="49"/>
      <c r="T19" s="49"/>
      <c r="U19" s="49"/>
      <c r="V19" s="49"/>
      <c r="W19" s="49"/>
      <c r="X19" s="49"/>
      <c r="Y19" s="49"/>
      <c r="Z19" s="49"/>
      <c r="AA19" s="49"/>
      <c r="AB19" s="49"/>
      <c r="AC19" s="49"/>
      <c r="AD19" s="49"/>
    </row>
    <row r="20" spans="1:33" ht="21" customHeight="1" x14ac:dyDescent="0.4">
      <c r="A20" s="49" t="s">
        <v>33</v>
      </c>
      <c r="B20" s="49"/>
      <c r="C20" s="49"/>
      <c r="D20" s="49"/>
      <c r="E20" s="49"/>
      <c r="F20" s="49"/>
      <c r="G20" s="49"/>
      <c r="H20" s="54">
        <f>V20</f>
        <v>0</v>
      </c>
      <c r="I20" s="54"/>
      <c r="J20" s="54"/>
      <c r="K20" s="54"/>
      <c r="L20" s="54"/>
      <c r="M20" s="69" t="s">
        <v>64</v>
      </c>
      <c r="N20" s="70"/>
      <c r="O20" s="70"/>
      <c r="P20" s="70"/>
      <c r="Q20" s="70"/>
      <c r="R20" s="70"/>
      <c r="S20" s="70"/>
      <c r="T20" s="70"/>
      <c r="U20" s="70"/>
      <c r="V20" s="71"/>
      <c r="W20" s="71"/>
      <c r="X20" s="71"/>
      <c r="Y20" s="71"/>
      <c r="Z20" s="44" t="s">
        <v>31</v>
      </c>
      <c r="AA20" s="44"/>
      <c r="AB20" s="44"/>
      <c r="AC20" s="44"/>
      <c r="AD20" s="45"/>
      <c r="AF20" s="2"/>
    </row>
    <row r="21" spans="1:33" ht="21" customHeight="1" x14ac:dyDescent="0.4">
      <c r="A21" s="49" t="s">
        <v>13</v>
      </c>
      <c r="B21" s="49"/>
      <c r="C21" s="49"/>
      <c r="D21" s="49"/>
      <c r="E21" s="49"/>
      <c r="F21" s="49"/>
      <c r="G21" s="49"/>
      <c r="H21" s="54">
        <f>H6+H7+H9+H19+H20</f>
        <v>0</v>
      </c>
      <c r="I21" s="54"/>
      <c r="J21" s="54"/>
      <c r="K21" s="54"/>
      <c r="L21" s="54"/>
      <c r="M21" s="72"/>
      <c r="N21" s="72"/>
      <c r="O21" s="72"/>
      <c r="P21" s="72"/>
      <c r="Q21" s="72"/>
      <c r="R21" s="72"/>
      <c r="S21" s="72"/>
      <c r="T21" s="72"/>
      <c r="U21" s="72"/>
      <c r="V21" s="72"/>
      <c r="W21" s="72"/>
      <c r="X21" s="72"/>
      <c r="Y21" s="72"/>
      <c r="Z21" s="72"/>
      <c r="AA21" s="72"/>
      <c r="AB21" s="72"/>
      <c r="AC21" s="72"/>
      <c r="AD21" s="72"/>
    </row>
    <row r="22" spans="1:33" ht="21" customHeight="1" x14ac:dyDescent="0.4"/>
    <row r="23" spans="1:33" ht="21" customHeight="1" x14ac:dyDescent="0.4">
      <c r="A23" s="3" t="s">
        <v>14</v>
      </c>
    </row>
    <row r="24" spans="1:33" ht="21" customHeight="1" x14ac:dyDescent="0.4">
      <c r="A24" s="49" t="s">
        <v>4</v>
      </c>
      <c r="B24" s="49"/>
      <c r="C24" s="49"/>
      <c r="D24" s="49"/>
      <c r="E24" s="49"/>
      <c r="F24" s="49"/>
      <c r="G24" s="49"/>
      <c r="H24" s="49" t="s">
        <v>6</v>
      </c>
      <c r="I24" s="49"/>
      <c r="J24" s="49"/>
      <c r="K24" s="49"/>
      <c r="L24" s="49"/>
      <c r="M24" s="49" t="s">
        <v>7</v>
      </c>
      <c r="N24" s="49"/>
      <c r="O24" s="49"/>
      <c r="P24" s="49"/>
      <c r="Q24" s="49"/>
      <c r="R24" s="49"/>
      <c r="S24" s="49"/>
      <c r="T24" s="49"/>
      <c r="U24" s="49"/>
      <c r="V24" s="49"/>
      <c r="W24" s="49"/>
      <c r="X24" s="49"/>
      <c r="Y24" s="66" t="s">
        <v>15</v>
      </c>
      <c r="Z24" s="67"/>
      <c r="AA24" s="67"/>
      <c r="AB24" s="67"/>
      <c r="AC24" s="67"/>
      <c r="AD24" s="68"/>
    </row>
    <row r="25" spans="1:33" ht="21" customHeight="1" x14ac:dyDescent="0.4">
      <c r="A25" s="61" t="s">
        <v>10</v>
      </c>
      <c r="B25" s="61"/>
      <c r="C25" s="49" t="s">
        <v>16</v>
      </c>
      <c r="D25" s="49"/>
      <c r="E25" s="49"/>
      <c r="F25" s="49"/>
      <c r="G25" s="49"/>
      <c r="H25" s="59"/>
      <c r="I25" s="60"/>
      <c r="J25" s="60"/>
      <c r="K25" s="60"/>
      <c r="L25" s="46" t="s">
        <v>31</v>
      </c>
      <c r="M25" s="55"/>
      <c r="N25" s="55"/>
      <c r="O25" s="55"/>
      <c r="P25" s="55"/>
      <c r="Q25" s="55"/>
      <c r="R25" s="55"/>
      <c r="S25" s="55"/>
      <c r="T25" s="55"/>
      <c r="U25" s="55"/>
      <c r="V25" s="55"/>
      <c r="W25" s="55"/>
      <c r="X25" s="55"/>
      <c r="Y25" s="59"/>
      <c r="Z25" s="60"/>
      <c r="AA25" s="60"/>
      <c r="AB25" s="60"/>
      <c r="AC25" s="60"/>
      <c r="AD25" s="47" t="s">
        <v>31</v>
      </c>
    </row>
    <row r="26" spans="1:33" ht="21" customHeight="1" x14ac:dyDescent="0.4">
      <c r="A26" s="61"/>
      <c r="B26" s="61"/>
      <c r="C26" s="49" t="s">
        <v>17</v>
      </c>
      <c r="D26" s="49"/>
      <c r="E26" s="49"/>
      <c r="F26" s="49"/>
      <c r="G26" s="49"/>
      <c r="H26" s="59"/>
      <c r="I26" s="60"/>
      <c r="J26" s="60"/>
      <c r="K26" s="60"/>
      <c r="L26" s="46" t="s">
        <v>31</v>
      </c>
      <c r="M26" s="55"/>
      <c r="N26" s="55"/>
      <c r="O26" s="55"/>
      <c r="P26" s="55"/>
      <c r="Q26" s="55"/>
      <c r="R26" s="55"/>
      <c r="S26" s="55"/>
      <c r="T26" s="55"/>
      <c r="U26" s="55"/>
      <c r="V26" s="55"/>
      <c r="W26" s="55"/>
      <c r="X26" s="55"/>
      <c r="Y26" s="59"/>
      <c r="Z26" s="60"/>
      <c r="AA26" s="60"/>
      <c r="AB26" s="60"/>
      <c r="AC26" s="60"/>
      <c r="AD26" s="47" t="s">
        <v>31</v>
      </c>
    </row>
    <row r="27" spans="1:33" ht="21" customHeight="1" x14ac:dyDescent="0.4">
      <c r="A27" s="61"/>
      <c r="B27" s="61"/>
      <c r="C27" s="49"/>
      <c r="D27" s="49"/>
      <c r="E27" s="49"/>
      <c r="F27" s="49"/>
      <c r="G27" s="49"/>
      <c r="H27" s="62"/>
      <c r="I27" s="63"/>
      <c r="J27" s="63"/>
      <c r="K27" s="63"/>
      <c r="L27" s="47"/>
      <c r="M27" s="55"/>
      <c r="N27" s="55"/>
      <c r="O27" s="55"/>
      <c r="P27" s="55"/>
      <c r="Q27" s="55"/>
      <c r="R27" s="55"/>
      <c r="S27" s="55"/>
      <c r="T27" s="55"/>
      <c r="U27" s="55"/>
      <c r="V27" s="55"/>
      <c r="W27" s="55"/>
      <c r="X27" s="55"/>
      <c r="Y27" s="64"/>
      <c r="Z27" s="65"/>
      <c r="AA27" s="65"/>
      <c r="AB27" s="65"/>
      <c r="AC27" s="65"/>
      <c r="AD27" s="47" t="s">
        <v>31</v>
      </c>
    </row>
    <row r="28" spans="1:33" ht="21" customHeight="1" x14ac:dyDescent="0.4">
      <c r="A28" s="61"/>
      <c r="B28" s="61"/>
      <c r="C28" s="49" t="s">
        <v>12</v>
      </c>
      <c r="D28" s="49"/>
      <c r="E28" s="49"/>
      <c r="F28" s="49"/>
      <c r="G28" s="49"/>
      <c r="H28" s="54">
        <f>SUM(H25:L27)</f>
        <v>0</v>
      </c>
      <c r="I28" s="54"/>
      <c r="J28" s="54"/>
      <c r="K28" s="54"/>
      <c r="L28" s="54"/>
      <c r="M28" s="55"/>
      <c r="N28" s="55"/>
      <c r="O28" s="55"/>
      <c r="P28" s="55"/>
      <c r="Q28" s="55"/>
      <c r="R28" s="55"/>
      <c r="S28" s="55"/>
      <c r="T28" s="55"/>
      <c r="U28" s="55"/>
      <c r="V28" s="55"/>
      <c r="W28" s="55"/>
      <c r="X28" s="55"/>
      <c r="Y28" s="56">
        <f>SUM(Y25:AC27)</f>
        <v>0</v>
      </c>
      <c r="Z28" s="57"/>
      <c r="AA28" s="57"/>
      <c r="AB28" s="57"/>
      <c r="AC28" s="57"/>
      <c r="AD28" s="58"/>
    </row>
    <row r="29" spans="1:33" ht="21" customHeight="1" x14ac:dyDescent="0.4">
      <c r="A29" s="61" t="s">
        <v>11</v>
      </c>
      <c r="B29" s="61"/>
      <c r="C29" s="49" t="s">
        <v>18</v>
      </c>
      <c r="D29" s="49"/>
      <c r="E29" s="49"/>
      <c r="F29" s="49"/>
      <c r="G29" s="49"/>
      <c r="H29" s="59"/>
      <c r="I29" s="60"/>
      <c r="J29" s="60"/>
      <c r="K29" s="60"/>
      <c r="L29" s="46" t="s">
        <v>31</v>
      </c>
      <c r="M29" s="55"/>
      <c r="N29" s="55"/>
      <c r="O29" s="55"/>
      <c r="P29" s="55"/>
      <c r="Q29" s="55"/>
      <c r="R29" s="55"/>
      <c r="S29" s="55"/>
      <c r="T29" s="55"/>
      <c r="U29" s="55"/>
      <c r="V29" s="55"/>
      <c r="W29" s="55"/>
      <c r="X29" s="55"/>
      <c r="Y29" s="59"/>
      <c r="Z29" s="60"/>
      <c r="AA29" s="60"/>
      <c r="AB29" s="60"/>
      <c r="AC29" s="60"/>
      <c r="AD29" s="47" t="s">
        <v>31</v>
      </c>
    </row>
    <row r="30" spans="1:33" ht="21" customHeight="1" x14ac:dyDescent="0.4">
      <c r="A30" s="61"/>
      <c r="B30" s="61"/>
      <c r="C30" s="49" t="s">
        <v>19</v>
      </c>
      <c r="D30" s="49"/>
      <c r="E30" s="49"/>
      <c r="F30" s="49"/>
      <c r="G30" s="49"/>
      <c r="H30" s="59"/>
      <c r="I30" s="60"/>
      <c r="J30" s="60"/>
      <c r="K30" s="60"/>
      <c r="L30" s="46" t="s">
        <v>31</v>
      </c>
      <c r="M30" s="55"/>
      <c r="N30" s="55"/>
      <c r="O30" s="55"/>
      <c r="P30" s="55"/>
      <c r="Q30" s="55"/>
      <c r="R30" s="55"/>
      <c r="S30" s="55"/>
      <c r="T30" s="55"/>
      <c r="U30" s="55"/>
      <c r="V30" s="55"/>
      <c r="W30" s="55"/>
      <c r="X30" s="55"/>
      <c r="Y30" s="59"/>
      <c r="Z30" s="60"/>
      <c r="AA30" s="60"/>
      <c r="AB30" s="60"/>
      <c r="AC30" s="60"/>
      <c r="AD30" s="47" t="s">
        <v>31</v>
      </c>
    </row>
    <row r="31" spans="1:33" ht="21" customHeight="1" x14ac:dyDescent="0.4">
      <c r="A31" s="61"/>
      <c r="B31" s="61"/>
      <c r="C31" s="49" t="s">
        <v>20</v>
      </c>
      <c r="D31" s="49"/>
      <c r="E31" s="49"/>
      <c r="F31" s="49"/>
      <c r="G31" s="49"/>
      <c r="H31" s="59"/>
      <c r="I31" s="60"/>
      <c r="J31" s="60"/>
      <c r="K31" s="60"/>
      <c r="L31" s="46" t="s">
        <v>31</v>
      </c>
      <c r="M31" s="55"/>
      <c r="N31" s="55"/>
      <c r="O31" s="55"/>
      <c r="P31" s="55"/>
      <c r="Q31" s="55"/>
      <c r="R31" s="55"/>
      <c r="S31" s="55"/>
      <c r="T31" s="55"/>
      <c r="U31" s="55"/>
      <c r="V31" s="55"/>
      <c r="W31" s="55"/>
      <c r="X31" s="55"/>
      <c r="Y31" s="59"/>
      <c r="Z31" s="60"/>
      <c r="AA31" s="60"/>
      <c r="AB31" s="60"/>
      <c r="AC31" s="60"/>
      <c r="AD31" s="47" t="s">
        <v>31</v>
      </c>
    </row>
    <row r="32" spans="1:33" ht="21" customHeight="1" x14ac:dyDescent="0.4">
      <c r="A32" s="61"/>
      <c r="B32" s="61"/>
      <c r="C32" s="49" t="s">
        <v>24</v>
      </c>
      <c r="D32" s="49"/>
      <c r="E32" s="49"/>
      <c r="F32" s="49"/>
      <c r="G32" s="49"/>
      <c r="H32" s="59"/>
      <c r="I32" s="60"/>
      <c r="J32" s="60"/>
      <c r="K32" s="60"/>
      <c r="L32" s="46" t="s">
        <v>31</v>
      </c>
      <c r="M32" s="55"/>
      <c r="N32" s="55"/>
      <c r="O32" s="55"/>
      <c r="P32" s="55"/>
      <c r="Q32" s="55"/>
      <c r="R32" s="55"/>
      <c r="S32" s="55"/>
      <c r="T32" s="55"/>
      <c r="U32" s="55"/>
      <c r="V32" s="55"/>
      <c r="W32" s="55"/>
      <c r="X32" s="55"/>
      <c r="Y32" s="59"/>
      <c r="Z32" s="60"/>
      <c r="AA32" s="60"/>
      <c r="AB32" s="60"/>
      <c r="AC32" s="60"/>
      <c r="AD32" s="47" t="s">
        <v>31</v>
      </c>
    </row>
    <row r="33" spans="1:30" ht="21" customHeight="1" x14ac:dyDescent="0.4">
      <c r="A33" s="61"/>
      <c r="B33" s="61"/>
      <c r="C33" s="49" t="s">
        <v>21</v>
      </c>
      <c r="D33" s="49"/>
      <c r="E33" s="49"/>
      <c r="F33" s="49"/>
      <c r="G33" s="49"/>
      <c r="H33" s="59"/>
      <c r="I33" s="60"/>
      <c r="J33" s="60"/>
      <c r="K33" s="60"/>
      <c r="L33" s="46" t="s">
        <v>31</v>
      </c>
      <c r="M33" s="55"/>
      <c r="N33" s="55"/>
      <c r="O33" s="55"/>
      <c r="P33" s="55"/>
      <c r="Q33" s="55"/>
      <c r="R33" s="55"/>
      <c r="S33" s="55"/>
      <c r="T33" s="55"/>
      <c r="U33" s="55"/>
      <c r="V33" s="55"/>
      <c r="W33" s="55"/>
      <c r="X33" s="55"/>
      <c r="Y33" s="59"/>
      <c r="Z33" s="60"/>
      <c r="AA33" s="60"/>
      <c r="AB33" s="60"/>
      <c r="AC33" s="60"/>
      <c r="AD33" s="47" t="s">
        <v>31</v>
      </c>
    </row>
    <row r="34" spans="1:30" ht="21" customHeight="1" x14ac:dyDescent="0.4">
      <c r="A34" s="61"/>
      <c r="B34" s="61"/>
      <c r="C34" s="49" t="s">
        <v>25</v>
      </c>
      <c r="D34" s="49"/>
      <c r="E34" s="49"/>
      <c r="F34" s="49"/>
      <c r="G34" s="49"/>
      <c r="H34" s="59"/>
      <c r="I34" s="60"/>
      <c r="J34" s="60"/>
      <c r="K34" s="60"/>
      <c r="L34" s="46" t="s">
        <v>31</v>
      </c>
      <c r="M34" s="55"/>
      <c r="N34" s="55"/>
      <c r="O34" s="55"/>
      <c r="P34" s="55"/>
      <c r="Q34" s="55"/>
      <c r="R34" s="55"/>
      <c r="S34" s="55"/>
      <c r="T34" s="55"/>
      <c r="U34" s="55"/>
      <c r="V34" s="55"/>
      <c r="W34" s="55"/>
      <c r="X34" s="55"/>
      <c r="Y34" s="59"/>
      <c r="Z34" s="60"/>
      <c r="AA34" s="60"/>
      <c r="AB34" s="60"/>
      <c r="AC34" s="60"/>
      <c r="AD34" s="47" t="s">
        <v>31</v>
      </c>
    </row>
    <row r="35" spans="1:30" ht="21" customHeight="1" x14ac:dyDescent="0.4">
      <c r="A35" s="61"/>
      <c r="B35" s="61"/>
      <c r="C35" s="49" t="s">
        <v>22</v>
      </c>
      <c r="D35" s="49"/>
      <c r="E35" s="49"/>
      <c r="F35" s="49"/>
      <c r="G35" s="49"/>
      <c r="H35" s="59"/>
      <c r="I35" s="60"/>
      <c r="J35" s="60"/>
      <c r="K35" s="60"/>
      <c r="L35" s="46" t="s">
        <v>31</v>
      </c>
      <c r="M35" s="55"/>
      <c r="N35" s="55"/>
      <c r="O35" s="55"/>
      <c r="P35" s="55"/>
      <c r="Q35" s="55"/>
      <c r="R35" s="55"/>
      <c r="S35" s="55"/>
      <c r="T35" s="55"/>
      <c r="U35" s="55"/>
      <c r="V35" s="55"/>
      <c r="W35" s="55"/>
      <c r="X35" s="55"/>
      <c r="Y35" s="59"/>
      <c r="Z35" s="60"/>
      <c r="AA35" s="60"/>
      <c r="AB35" s="60"/>
      <c r="AC35" s="60"/>
      <c r="AD35" s="47" t="s">
        <v>31</v>
      </c>
    </row>
    <row r="36" spans="1:30" ht="21" customHeight="1" x14ac:dyDescent="0.4">
      <c r="A36" s="61"/>
      <c r="B36" s="61"/>
      <c r="C36" s="49" t="s">
        <v>17</v>
      </c>
      <c r="D36" s="49"/>
      <c r="E36" s="49"/>
      <c r="F36" s="49"/>
      <c r="G36" s="49"/>
      <c r="H36" s="59"/>
      <c r="I36" s="60"/>
      <c r="J36" s="60"/>
      <c r="K36" s="60"/>
      <c r="L36" s="46" t="s">
        <v>31</v>
      </c>
      <c r="M36" s="55"/>
      <c r="N36" s="55"/>
      <c r="O36" s="55"/>
      <c r="P36" s="55"/>
      <c r="Q36" s="55"/>
      <c r="R36" s="55"/>
      <c r="S36" s="55"/>
      <c r="T36" s="55"/>
      <c r="U36" s="55"/>
      <c r="V36" s="55"/>
      <c r="W36" s="55"/>
      <c r="X36" s="55"/>
      <c r="Y36" s="59"/>
      <c r="Z36" s="60"/>
      <c r="AA36" s="60"/>
      <c r="AB36" s="60"/>
      <c r="AC36" s="60"/>
      <c r="AD36" s="47" t="s">
        <v>31</v>
      </c>
    </row>
    <row r="37" spans="1:30" ht="21" customHeight="1" x14ac:dyDescent="0.4">
      <c r="A37" s="61"/>
      <c r="B37" s="61"/>
      <c r="C37" s="49" t="s">
        <v>65</v>
      </c>
      <c r="D37" s="49"/>
      <c r="E37" s="49"/>
      <c r="F37" s="49"/>
      <c r="G37" s="49"/>
      <c r="H37" s="59"/>
      <c r="I37" s="60"/>
      <c r="J37" s="60"/>
      <c r="K37" s="60"/>
      <c r="L37" s="46" t="s">
        <v>31</v>
      </c>
      <c r="M37" s="55"/>
      <c r="N37" s="55"/>
      <c r="O37" s="55"/>
      <c r="P37" s="55"/>
      <c r="Q37" s="55"/>
      <c r="R37" s="55"/>
      <c r="S37" s="55"/>
      <c r="T37" s="55"/>
      <c r="U37" s="55"/>
      <c r="V37" s="55"/>
      <c r="W37" s="55"/>
      <c r="X37" s="55"/>
      <c r="Y37" s="59"/>
      <c r="Z37" s="60"/>
      <c r="AA37" s="60"/>
      <c r="AB37" s="60"/>
      <c r="AC37" s="60"/>
      <c r="AD37" s="47" t="s">
        <v>31</v>
      </c>
    </row>
    <row r="38" spans="1:30" ht="21" customHeight="1" x14ac:dyDescent="0.4">
      <c r="A38" s="61"/>
      <c r="B38" s="61"/>
      <c r="C38" s="49" t="s">
        <v>12</v>
      </c>
      <c r="D38" s="49"/>
      <c r="E38" s="49"/>
      <c r="F38" s="49"/>
      <c r="G38" s="49"/>
      <c r="H38" s="54">
        <f>SUM(H29:L37)</f>
        <v>0</v>
      </c>
      <c r="I38" s="54"/>
      <c r="J38" s="54"/>
      <c r="K38" s="54"/>
      <c r="L38" s="54"/>
      <c r="M38" s="55"/>
      <c r="N38" s="55"/>
      <c r="O38" s="55"/>
      <c r="P38" s="55"/>
      <c r="Q38" s="55"/>
      <c r="R38" s="55"/>
      <c r="S38" s="55"/>
      <c r="T38" s="55"/>
      <c r="U38" s="55"/>
      <c r="V38" s="55"/>
      <c r="W38" s="55"/>
      <c r="X38" s="55"/>
      <c r="Y38" s="56">
        <f>SUM(Y29:AD37)</f>
        <v>0</v>
      </c>
      <c r="Z38" s="57"/>
      <c r="AA38" s="57"/>
      <c r="AB38" s="57"/>
      <c r="AC38" s="57"/>
      <c r="AD38" s="58"/>
    </row>
    <row r="39" spans="1:30" ht="21" customHeight="1" x14ac:dyDescent="0.4">
      <c r="A39" s="49" t="s">
        <v>23</v>
      </c>
      <c r="B39" s="49"/>
      <c r="C39" s="49"/>
      <c r="D39" s="49"/>
      <c r="E39" s="49"/>
      <c r="F39" s="49"/>
      <c r="G39" s="49"/>
      <c r="H39" s="54">
        <f>H28+H38</f>
        <v>0</v>
      </c>
      <c r="I39" s="54"/>
      <c r="J39" s="54"/>
      <c r="K39" s="54"/>
      <c r="L39" s="54"/>
      <c r="M39" s="55"/>
      <c r="N39" s="55"/>
      <c r="O39" s="55"/>
      <c r="P39" s="55"/>
      <c r="Q39" s="55"/>
      <c r="R39" s="55"/>
      <c r="S39" s="55"/>
      <c r="T39" s="55"/>
      <c r="U39" s="55"/>
      <c r="V39" s="55"/>
      <c r="W39" s="55"/>
      <c r="X39" s="55"/>
      <c r="Y39" s="56">
        <f>Y28+Y38</f>
        <v>0</v>
      </c>
      <c r="Z39" s="57"/>
      <c r="AA39" s="57"/>
      <c r="AB39" s="57"/>
      <c r="AC39" s="57"/>
      <c r="AD39" s="58"/>
    </row>
    <row r="40" spans="1:30" ht="16.5" customHeight="1" x14ac:dyDescent="0.4">
      <c r="A40" s="3" t="s">
        <v>26</v>
      </c>
    </row>
    <row r="41" spans="1:30" ht="16.5" customHeight="1" x14ac:dyDescent="0.4">
      <c r="A41" s="48" t="s">
        <v>27</v>
      </c>
    </row>
    <row r="42" spans="1:30" ht="21" customHeight="1" x14ac:dyDescent="0.4"/>
    <row r="43" spans="1:30" ht="21" customHeight="1" x14ac:dyDescent="0.4"/>
    <row r="44" spans="1:30" ht="21" customHeight="1" x14ac:dyDescent="0.4"/>
    <row r="45" spans="1:30" ht="21" customHeight="1" x14ac:dyDescent="0.4"/>
    <row r="46" spans="1:30" ht="21" customHeight="1" x14ac:dyDescent="0.4"/>
    <row r="47" spans="1:30" ht="21" customHeight="1" x14ac:dyDescent="0.4"/>
    <row r="48" spans="1:30" ht="21" customHeight="1" x14ac:dyDescent="0.4"/>
    <row r="49" ht="21" customHeight="1" x14ac:dyDescent="0.4"/>
    <row r="50" ht="21" customHeight="1" x14ac:dyDescent="0.4"/>
    <row r="51" ht="21" customHeight="1" x14ac:dyDescent="0.4"/>
    <row r="52" ht="21" customHeight="1" x14ac:dyDescent="0.4"/>
    <row r="53" ht="21" customHeight="1" x14ac:dyDescent="0.4"/>
    <row r="54" ht="21" customHeight="1" x14ac:dyDescent="0.4"/>
    <row r="55" ht="21" customHeight="1" x14ac:dyDescent="0.4"/>
    <row r="56" ht="21" customHeight="1" x14ac:dyDescent="0.4"/>
    <row r="57" ht="21" customHeight="1" x14ac:dyDescent="0.4"/>
    <row r="58" ht="21" customHeight="1" x14ac:dyDescent="0.4"/>
    <row r="59" ht="21" customHeight="1" x14ac:dyDescent="0.4"/>
    <row r="60" ht="21" customHeight="1" x14ac:dyDescent="0.4"/>
    <row r="61" ht="21" customHeight="1" x14ac:dyDescent="0.4"/>
    <row r="62" ht="21" customHeight="1" x14ac:dyDescent="0.4"/>
    <row r="63" ht="21" customHeight="1" x14ac:dyDescent="0.4"/>
    <row r="64" ht="21" customHeight="1" x14ac:dyDescent="0.4"/>
    <row r="65" ht="21" customHeight="1" x14ac:dyDescent="0.4"/>
    <row r="66" ht="21" customHeight="1" x14ac:dyDescent="0.4"/>
    <row r="67" ht="21" customHeight="1" x14ac:dyDescent="0.4"/>
    <row r="68" ht="21" customHeight="1" x14ac:dyDescent="0.4"/>
    <row r="69" ht="21" customHeight="1" x14ac:dyDescent="0.4"/>
    <row r="70" ht="21" customHeight="1" x14ac:dyDescent="0.4"/>
    <row r="71" ht="21" customHeight="1" x14ac:dyDescent="0.4"/>
    <row r="72" ht="21" customHeight="1" x14ac:dyDescent="0.4"/>
  </sheetData>
  <sheetProtection algorithmName="SHA-512" hashValue="oUpqbJFiLXNOxprP99yPVVTYO+9OMPDnqICo4YvB7m3KNQX91IUY5d27/dGhgVThnmUQT+UPgr/A8oMdHDkIZg==" saltValue="lYdtY7xpWAa9BlP/nAYAzg==" spinCount="100000" sheet="1" objects="1" scenarios="1" formatCells="0" formatColumns="0" formatRows="0" insertColumns="0" insertRows="0" deleteColumns="0" deleteRows="0"/>
  <mergeCells count="144">
    <mergeCell ref="V3:W3"/>
    <mergeCell ref="Y3:Z3"/>
    <mergeCell ref="AB3:AC3"/>
    <mergeCell ref="AA4:AD4"/>
    <mergeCell ref="A5:G5"/>
    <mergeCell ref="H5:L5"/>
    <mergeCell ref="M5:AD5"/>
    <mergeCell ref="A2:O2"/>
    <mergeCell ref="P2:Q2"/>
    <mergeCell ref="R2:S2"/>
    <mergeCell ref="A3:F3"/>
    <mergeCell ref="J3:K3"/>
    <mergeCell ref="M3:N3"/>
    <mergeCell ref="P3:Q3"/>
    <mergeCell ref="A9:G9"/>
    <mergeCell ref="H9:L9"/>
    <mergeCell ref="M9:P9"/>
    <mergeCell ref="Q9:S9"/>
    <mergeCell ref="V9:X9"/>
    <mergeCell ref="Y9:AA9"/>
    <mergeCell ref="A7:G8"/>
    <mergeCell ref="H7:L8"/>
    <mergeCell ref="M7:N7"/>
    <mergeCell ref="O7:P7"/>
    <mergeCell ref="S7:T7"/>
    <mergeCell ref="W7:Y7"/>
    <mergeCell ref="M8:N8"/>
    <mergeCell ref="O8:P8"/>
    <mergeCell ref="S8:T8"/>
    <mergeCell ref="W8:Y8"/>
    <mergeCell ref="M10:Q10"/>
    <mergeCell ref="R10:S10"/>
    <mergeCell ref="V10:X10"/>
    <mergeCell ref="R17:S17"/>
    <mergeCell ref="V17:W17"/>
    <mergeCell ref="AA17:AB17"/>
    <mergeCell ref="R14:S14"/>
    <mergeCell ref="V14:Y14"/>
    <mergeCell ref="Z14:AA14"/>
    <mergeCell ref="N15:P15"/>
    <mergeCell ref="Q15:R15"/>
    <mergeCell ref="V15:X15"/>
    <mergeCell ref="Y15:Z15"/>
    <mergeCell ref="W13:AD13"/>
    <mergeCell ref="M14:Q14"/>
    <mergeCell ref="Y10:Z10"/>
    <mergeCell ref="N11:P11"/>
    <mergeCell ref="Q11:R11"/>
    <mergeCell ref="N12:S12"/>
    <mergeCell ref="T12:U12"/>
    <mergeCell ref="Z12:AB12"/>
    <mergeCell ref="A20:G20"/>
    <mergeCell ref="H20:L20"/>
    <mergeCell ref="M20:U20"/>
    <mergeCell ref="V20:Y20"/>
    <mergeCell ref="A21:G21"/>
    <mergeCell ref="H21:L21"/>
    <mergeCell ref="M21:AD21"/>
    <mergeCell ref="N18:S18"/>
    <mergeCell ref="T18:U18"/>
    <mergeCell ref="Z18:AB18"/>
    <mergeCell ref="D19:G19"/>
    <mergeCell ref="H19:L19"/>
    <mergeCell ref="M19:AD19"/>
    <mergeCell ref="A10:C19"/>
    <mergeCell ref="D10:G13"/>
    <mergeCell ref="H10:L13"/>
    <mergeCell ref="D14:G18"/>
    <mergeCell ref="H14:L18"/>
    <mergeCell ref="M16:P16"/>
    <mergeCell ref="Q16:T16"/>
    <mergeCell ref="U16:V16"/>
    <mergeCell ref="Y16:Z16"/>
    <mergeCell ref="AA16:AB16"/>
    <mergeCell ref="N17:O17"/>
    <mergeCell ref="H26:K26"/>
    <mergeCell ref="M26:X26"/>
    <mergeCell ref="Y26:AC26"/>
    <mergeCell ref="C27:G27"/>
    <mergeCell ref="H27:K27"/>
    <mergeCell ref="M27:X27"/>
    <mergeCell ref="Y27:AC27"/>
    <mergeCell ref="A24:G24"/>
    <mergeCell ref="H24:L24"/>
    <mergeCell ref="M24:X24"/>
    <mergeCell ref="Y24:AD24"/>
    <mergeCell ref="A25:B28"/>
    <mergeCell ref="C25:G25"/>
    <mergeCell ref="H25:K25"/>
    <mergeCell ref="M25:X25"/>
    <mergeCell ref="Y25:AC25"/>
    <mergeCell ref="C26:G26"/>
    <mergeCell ref="H30:K30"/>
    <mergeCell ref="M30:X30"/>
    <mergeCell ref="Y30:AC30"/>
    <mergeCell ref="C31:G31"/>
    <mergeCell ref="H31:K31"/>
    <mergeCell ref="M31:X31"/>
    <mergeCell ref="Y31:AC31"/>
    <mergeCell ref="C28:G28"/>
    <mergeCell ref="H28:L28"/>
    <mergeCell ref="M28:X28"/>
    <mergeCell ref="Y28:AD28"/>
    <mergeCell ref="C29:G29"/>
    <mergeCell ref="H29:K29"/>
    <mergeCell ref="M29:X29"/>
    <mergeCell ref="Y29:AC29"/>
    <mergeCell ref="C30:G30"/>
    <mergeCell ref="C35:G35"/>
    <mergeCell ref="H35:K35"/>
    <mergeCell ref="M35:X35"/>
    <mergeCell ref="Y35:AC35"/>
    <mergeCell ref="C32:G32"/>
    <mergeCell ref="H32:K32"/>
    <mergeCell ref="M32:X32"/>
    <mergeCell ref="Y32:AC32"/>
    <mergeCell ref="C33:G33"/>
    <mergeCell ref="H33:K33"/>
    <mergeCell ref="M33:X33"/>
    <mergeCell ref="Y33:AC33"/>
    <mergeCell ref="A6:G6"/>
    <mergeCell ref="H6:L6"/>
    <mergeCell ref="M6:AD6"/>
    <mergeCell ref="C38:G38"/>
    <mergeCell ref="H38:L38"/>
    <mergeCell ref="M38:X38"/>
    <mergeCell ref="Y38:AD38"/>
    <mergeCell ref="A39:G39"/>
    <mergeCell ref="H39:L39"/>
    <mergeCell ref="M39:X39"/>
    <mergeCell ref="Y39:AD39"/>
    <mergeCell ref="C36:G36"/>
    <mergeCell ref="H36:K36"/>
    <mergeCell ref="M36:X36"/>
    <mergeCell ref="Y36:AC36"/>
    <mergeCell ref="C37:G37"/>
    <mergeCell ref="H37:K37"/>
    <mergeCell ref="M37:X37"/>
    <mergeCell ref="Y37:AC37"/>
    <mergeCell ref="A29:B38"/>
    <mergeCell ref="C34:G34"/>
    <mergeCell ref="H34:K34"/>
    <mergeCell ref="M34:X34"/>
    <mergeCell ref="Y34:AC34"/>
  </mergeCells>
  <phoneticPr fontId="2"/>
  <conditionalFormatting sqref="P2:Q2">
    <cfRule type="expression" dxfId="77" priority="41">
      <formula>$P$2&lt;&gt;""</formula>
    </cfRule>
  </conditionalFormatting>
  <conditionalFormatting sqref="J3:K3">
    <cfRule type="expression" dxfId="76" priority="40">
      <formula>$J$3&lt;&gt;""</formula>
    </cfRule>
  </conditionalFormatting>
  <conditionalFormatting sqref="M3:N3">
    <cfRule type="expression" dxfId="75" priority="39">
      <formula>$M$3&lt;&gt;""</formula>
    </cfRule>
  </conditionalFormatting>
  <conditionalFormatting sqref="P3:Q3">
    <cfRule type="expression" dxfId="74" priority="38">
      <formula>$P$3&lt;&gt;""</formula>
    </cfRule>
  </conditionalFormatting>
  <conditionalFormatting sqref="V3:W3">
    <cfRule type="expression" dxfId="73" priority="37">
      <formula>$V$3&lt;&gt;""</formula>
    </cfRule>
  </conditionalFormatting>
  <conditionalFormatting sqref="Y3:Z3">
    <cfRule type="expression" dxfId="72" priority="36">
      <formula>$Y$3&lt;&gt;""</formula>
    </cfRule>
  </conditionalFormatting>
  <conditionalFormatting sqref="AB3:AC3">
    <cfRule type="expression" dxfId="71" priority="35">
      <formula>$AB$3&lt;&gt;""</formula>
    </cfRule>
  </conditionalFormatting>
  <conditionalFormatting sqref="O7:P7">
    <cfRule type="expression" dxfId="70" priority="34">
      <formula>$O$7&lt;&gt;""</formula>
    </cfRule>
  </conditionalFormatting>
  <conditionalFormatting sqref="O8:P8">
    <cfRule type="expression" dxfId="69" priority="33">
      <formula>$O$8&lt;&gt;""</formula>
    </cfRule>
  </conditionalFormatting>
  <conditionalFormatting sqref="S7:T7">
    <cfRule type="expression" dxfId="68" priority="32">
      <formula>$S$7&lt;&gt;""</formula>
    </cfRule>
  </conditionalFormatting>
  <conditionalFormatting sqref="S8:T8">
    <cfRule type="expression" dxfId="67" priority="31">
      <formula>$S$8&lt;&gt;""</formula>
    </cfRule>
  </conditionalFormatting>
  <conditionalFormatting sqref="Q9:S9">
    <cfRule type="expression" dxfId="66" priority="30">
      <formula>$Q$9&lt;&gt;""</formula>
    </cfRule>
  </conditionalFormatting>
  <conditionalFormatting sqref="Y9:AA9">
    <cfRule type="expression" dxfId="65" priority="29">
      <formula>$Y$9&lt;&gt;""</formula>
    </cfRule>
  </conditionalFormatting>
  <conditionalFormatting sqref="U16:V16">
    <cfRule type="expression" dxfId="64" priority="28">
      <formula>$U$16&lt;&gt;""</formula>
    </cfRule>
  </conditionalFormatting>
  <conditionalFormatting sqref="AA16:AB16">
    <cfRule type="expression" dxfId="63" priority="27">
      <formula>$AA$16&lt;&gt;""</formula>
    </cfRule>
  </conditionalFormatting>
  <conditionalFormatting sqref="V20:Y20">
    <cfRule type="expression" dxfId="62" priority="26">
      <formula>$V$20&lt;&gt;""</formula>
    </cfRule>
  </conditionalFormatting>
  <conditionalFormatting sqref="H25:K25">
    <cfRule type="expression" dxfId="61" priority="25">
      <formula>$H$25&lt;&gt;""</formula>
    </cfRule>
  </conditionalFormatting>
  <conditionalFormatting sqref="H26:K26">
    <cfRule type="expression" dxfId="60" priority="24">
      <formula>$H$26&lt;&gt;""</formula>
    </cfRule>
  </conditionalFormatting>
  <conditionalFormatting sqref="H29:K29">
    <cfRule type="expression" dxfId="59" priority="23">
      <formula>$H$29&lt;&gt;""</formula>
    </cfRule>
  </conditionalFormatting>
  <conditionalFormatting sqref="H30:K30">
    <cfRule type="expression" dxfId="58" priority="22">
      <formula>$H$30&lt;&gt;""</formula>
    </cfRule>
  </conditionalFormatting>
  <conditionalFormatting sqref="H31:K31">
    <cfRule type="expression" dxfId="57" priority="21">
      <formula>$H$31&lt;&gt;""</formula>
    </cfRule>
  </conditionalFormatting>
  <conditionalFormatting sqref="H32:K32">
    <cfRule type="expression" dxfId="56" priority="20">
      <formula>$H$32&lt;&gt;""</formula>
    </cfRule>
  </conditionalFormatting>
  <conditionalFormatting sqref="H33:K33">
    <cfRule type="expression" dxfId="55" priority="19">
      <formula>$H$33&lt;&gt;""</formula>
    </cfRule>
  </conditionalFormatting>
  <conditionalFormatting sqref="H34:K34">
    <cfRule type="expression" dxfId="54" priority="18">
      <formula>$H$34&lt;&gt;""</formula>
    </cfRule>
  </conditionalFormatting>
  <conditionalFormatting sqref="H35:K35">
    <cfRule type="expression" dxfId="53" priority="17">
      <formula>$H$35&lt;&gt;""</formula>
    </cfRule>
  </conditionalFormatting>
  <conditionalFormatting sqref="H36:K36">
    <cfRule type="expression" dxfId="52" priority="16">
      <formula>$H$36&lt;&gt;""</formula>
    </cfRule>
  </conditionalFormatting>
  <conditionalFormatting sqref="H37:K37">
    <cfRule type="expression" dxfId="51" priority="15">
      <formula>$H$37&lt;&gt;""</formula>
    </cfRule>
  </conditionalFormatting>
  <conditionalFormatting sqref="Y25:AC25">
    <cfRule type="expression" dxfId="50" priority="3">
      <formula>$Y$25&lt;&gt;""</formula>
    </cfRule>
    <cfRule type="expression" priority="14">
      <formula>$Y$25&lt;&gt;""</formula>
    </cfRule>
  </conditionalFormatting>
  <conditionalFormatting sqref="Y26:AC26">
    <cfRule type="expression" dxfId="49" priority="2">
      <formula>$Y$26&lt;&gt;""</formula>
    </cfRule>
    <cfRule type="expression" priority="13">
      <formula>$Y$26&lt;&gt;""</formula>
    </cfRule>
  </conditionalFormatting>
  <conditionalFormatting sqref="Y29:AC29">
    <cfRule type="expression" dxfId="48" priority="12">
      <formula>$Y$29&lt;&gt;""</formula>
    </cfRule>
  </conditionalFormatting>
  <conditionalFormatting sqref="Y30:AC30">
    <cfRule type="expression" dxfId="47" priority="11">
      <formula>$Y$30&lt;&gt;""</formula>
    </cfRule>
  </conditionalFormatting>
  <conditionalFormatting sqref="Y31:AC31">
    <cfRule type="expression" dxfId="46" priority="10">
      <formula>$Y$31&lt;&gt;""</formula>
    </cfRule>
  </conditionalFormatting>
  <conditionalFormatting sqref="Y32:AC32">
    <cfRule type="expression" dxfId="45" priority="9">
      <formula>$Y$32&lt;&gt;""</formula>
    </cfRule>
  </conditionalFormatting>
  <conditionalFormatting sqref="Y33:AC33">
    <cfRule type="expression" dxfId="44" priority="8">
      <formula>$Y$33&lt;&gt;""</formula>
    </cfRule>
  </conditionalFormatting>
  <conditionalFormatting sqref="Y34:AC34">
    <cfRule type="expression" dxfId="43" priority="7">
      <formula>$Y$34&lt;&gt;""</formula>
    </cfRule>
  </conditionalFormatting>
  <conditionalFormatting sqref="Y35:AC35">
    <cfRule type="expression" dxfId="42" priority="6">
      <formula>$Y$35&lt;&gt;""</formula>
    </cfRule>
  </conditionalFormatting>
  <conditionalFormatting sqref="Y36:AC36">
    <cfRule type="expression" dxfId="41" priority="5">
      <formula>$Y$36&lt;&gt;""</formula>
    </cfRule>
  </conditionalFormatting>
  <conditionalFormatting sqref="Y37:AC37">
    <cfRule type="expression" dxfId="40" priority="4">
      <formula>$Y$37&lt;&gt;""</formula>
    </cfRule>
  </conditionalFormatting>
  <conditionalFormatting sqref="H6:L6">
    <cfRule type="expression" dxfId="39" priority="1">
      <formula>$H$6&lt;&gt;""</formula>
    </cfRule>
  </conditionalFormatting>
  <printOptions horizontalCentered="1"/>
  <pageMargins left="0.70866141732283472" right="0.70866141732283472"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2"/>
  <sheetViews>
    <sheetView view="pageBreakPreview" zoomScale="115" zoomScaleNormal="100" zoomScaleSheetLayoutView="115" workbookViewId="0">
      <selection activeCell="BP20" sqref="BP20"/>
    </sheetView>
  </sheetViews>
  <sheetFormatPr defaultRowHeight="13.5" x14ac:dyDescent="0.4"/>
  <cols>
    <col min="1" max="32" width="2.625" style="3" customWidth="1"/>
    <col min="33" max="33" width="11.625" style="3" bestFit="1" customWidth="1"/>
    <col min="34" max="37" width="2.625" style="3" customWidth="1"/>
    <col min="38" max="38" width="7.5" style="3" bestFit="1" customWidth="1"/>
    <col min="39" max="78" width="2.625" style="3" customWidth="1"/>
    <col min="79" max="16384" width="9" style="3"/>
  </cols>
  <sheetData>
    <row r="1" spans="1:33" ht="21" customHeight="1" x14ac:dyDescent="0.4">
      <c r="A1" s="3" t="s">
        <v>0</v>
      </c>
    </row>
    <row r="2" spans="1:33" ht="21" customHeight="1" x14ac:dyDescent="0.4">
      <c r="A2" s="116" t="s">
        <v>34</v>
      </c>
      <c r="B2" s="116"/>
      <c r="C2" s="116"/>
      <c r="D2" s="116"/>
      <c r="E2" s="116"/>
      <c r="F2" s="116"/>
      <c r="G2" s="116"/>
      <c r="H2" s="116"/>
      <c r="I2" s="116"/>
      <c r="J2" s="116"/>
      <c r="K2" s="116"/>
      <c r="L2" s="116"/>
      <c r="M2" s="116"/>
      <c r="N2" s="116"/>
      <c r="O2" s="116"/>
      <c r="P2" s="114"/>
      <c r="Q2" s="114"/>
      <c r="R2" s="117" t="s">
        <v>35</v>
      </c>
      <c r="S2" s="117"/>
      <c r="T2" s="13"/>
      <c r="U2" s="13"/>
      <c r="V2" s="13"/>
      <c r="W2" s="13"/>
      <c r="X2" s="13"/>
      <c r="Y2" s="13"/>
      <c r="Z2" s="13"/>
      <c r="AA2" s="13"/>
      <c r="AB2" s="13"/>
      <c r="AC2" s="13"/>
      <c r="AD2" s="13"/>
    </row>
    <row r="3" spans="1:33" ht="21" customHeight="1" x14ac:dyDescent="0.4">
      <c r="A3" s="117" t="s">
        <v>1</v>
      </c>
      <c r="B3" s="117"/>
      <c r="C3" s="117"/>
      <c r="D3" s="117"/>
      <c r="E3" s="117"/>
      <c r="F3" s="117"/>
      <c r="G3" s="14"/>
      <c r="H3" s="13" t="s">
        <v>36</v>
      </c>
      <c r="J3" s="114"/>
      <c r="K3" s="114"/>
      <c r="L3" s="13" t="s">
        <v>37</v>
      </c>
      <c r="M3" s="114"/>
      <c r="N3" s="114"/>
      <c r="O3" s="14" t="s">
        <v>38</v>
      </c>
      <c r="P3" s="114"/>
      <c r="Q3" s="114"/>
      <c r="R3" s="15" t="s">
        <v>40</v>
      </c>
      <c r="S3" s="15" t="s">
        <v>39</v>
      </c>
      <c r="T3" s="13" t="s">
        <v>36</v>
      </c>
      <c r="V3" s="114"/>
      <c r="W3" s="114"/>
      <c r="X3" s="13" t="s">
        <v>37</v>
      </c>
      <c r="Y3" s="114"/>
      <c r="Z3" s="114"/>
      <c r="AA3" s="14" t="s">
        <v>38</v>
      </c>
      <c r="AB3" s="114"/>
      <c r="AC3" s="114"/>
      <c r="AD3" s="15" t="s">
        <v>40</v>
      </c>
    </row>
    <row r="4" spans="1:33" ht="21" customHeight="1" x14ac:dyDescent="0.4">
      <c r="A4" s="3" t="s">
        <v>2</v>
      </c>
      <c r="AA4" s="115" t="s">
        <v>3</v>
      </c>
      <c r="AB4" s="115"/>
      <c r="AC4" s="115"/>
      <c r="AD4" s="115"/>
    </row>
    <row r="5" spans="1:33" ht="21" customHeight="1" x14ac:dyDescent="0.4">
      <c r="A5" s="49" t="s">
        <v>4</v>
      </c>
      <c r="B5" s="49"/>
      <c r="C5" s="49"/>
      <c r="D5" s="49"/>
      <c r="E5" s="49"/>
      <c r="F5" s="49"/>
      <c r="G5" s="49"/>
      <c r="H5" s="49" t="s">
        <v>5</v>
      </c>
      <c r="I5" s="49"/>
      <c r="J5" s="49"/>
      <c r="K5" s="49"/>
      <c r="L5" s="49"/>
      <c r="M5" s="49" t="s">
        <v>7</v>
      </c>
      <c r="N5" s="49"/>
      <c r="O5" s="49"/>
      <c r="P5" s="49"/>
      <c r="Q5" s="49"/>
      <c r="R5" s="49"/>
      <c r="S5" s="49"/>
      <c r="T5" s="49"/>
      <c r="U5" s="49"/>
      <c r="V5" s="49"/>
      <c r="W5" s="49"/>
      <c r="X5" s="49"/>
      <c r="Y5" s="49"/>
      <c r="Z5" s="49"/>
      <c r="AA5" s="49"/>
      <c r="AB5" s="49"/>
      <c r="AC5" s="49"/>
      <c r="AD5" s="49"/>
    </row>
    <row r="6" spans="1:33" ht="21" customHeight="1" x14ac:dyDescent="0.4">
      <c r="A6" s="49" t="s">
        <v>66</v>
      </c>
      <c r="B6" s="49"/>
      <c r="C6" s="49"/>
      <c r="D6" s="49"/>
      <c r="E6" s="49"/>
      <c r="F6" s="49"/>
      <c r="G6" s="49"/>
      <c r="H6" s="50"/>
      <c r="I6" s="50"/>
      <c r="J6" s="50"/>
      <c r="K6" s="50"/>
      <c r="L6" s="50"/>
      <c r="M6" s="51"/>
      <c r="N6" s="52"/>
      <c r="O6" s="52"/>
      <c r="P6" s="52"/>
      <c r="Q6" s="52"/>
      <c r="R6" s="52"/>
      <c r="S6" s="52"/>
      <c r="T6" s="52"/>
      <c r="U6" s="52"/>
      <c r="V6" s="52"/>
      <c r="W6" s="52"/>
      <c r="X6" s="52"/>
      <c r="Y6" s="52"/>
      <c r="Z6" s="52"/>
      <c r="AA6" s="52"/>
      <c r="AB6" s="52"/>
      <c r="AC6" s="52"/>
      <c r="AD6" s="53"/>
    </row>
    <row r="7" spans="1:33" ht="13.5" customHeight="1" x14ac:dyDescent="0.4">
      <c r="A7" s="93" t="s">
        <v>8</v>
      </c>
      <c r="B7" s="94"/>
      <c r="C7" s="94"/>
      <c r="D7" s="94"/>
      <c r="E7" s="94"/>
      <c r="F7" s="94"/>
      <c r="G7" s="95"/>
      <c r="H7" s="99">
        <f>W7+W8</f>
        <v>0</v>
      </c>
      <c r="I7" s="100"/>
      <c r="J7" s="100"/>
      <c r="K7" s="100"/>
      <c r="L7" s="101"/>
      <c r="M7" s="105" t="s">
        <v>42</v>
      </c>
      <c r="N7" s="106"/>
      <c r="O7" s="107"/>
      <c r="P7" s="107"/>
      <c r="Q7" s="16" t="s">
        <v>31</v>
      </c>
      <c r="R7" s="17" t="s">
        <v>29</v>
      </c>
      <c r="S7" s="107"/>
      <c r="T7" s="107"/>
      <c r="U7" s="16" t="s">
        <v>41</v>
      </c>
      <c r="V7" s="18" t="s">
        <v>30</v>
      </c>
      <c r="W7" s="106">
        <f>O7*S7</f>
        <v>0</v>
      </c>
      <c r="X7" s="106"/>
      <c r="Y7" s="106"/>
      <c r="Z7" s="16" t="s">
        <v>31</v>
      </c>
      <c r="AA7" s="17"/>
      <c r="AB7" s="17"/>
      <c r="AC7" s="17"/>
      <c r="AD7" s="19"/>
    </row>
    <row r="8" spans="1:33" ht="13.5" customHeight="1" x14ac:dyDescent="0.4">
      <c r="A8" s="96"/>
      <c r="B8" s="97"/>
      <c r="C8" s="97"/>
      <c r="D8" s="97"/>
      <c r="E8" s="97"/>
      <c r="F8" s="97"/>
      <c r="G8" s="98"/>
      <c r="H8" s="102"/>
      <c r="I8" s="103"/>
      <c r="J8" s="103"/>
      <c r="K8" s="103"/>
      <c r="L8" s="104"/>
      <c r="M8" s="108" t="s">
        <v>43</v>
      </c>
      <c r="N8" s="109"/>
      <c r="O8" s="110"/>
      <c r="P8" s="110"/>
      <c r="Q8" s="20" t="s">
        <v>31</v>
      </c>
      <c r="R8" s="21" t="s">
        <v>29</v>
      </c>
      <c r="S8" s="110"/>
      <c r="T8" s="110"/>
      <c r="U8" s="20" t="s">
        <v>41</v>
      </c>
      <c r="V8" s="22" t="s">
        <v>30</v>
      </c>
      <c r="W8" s="109">
        <f>O8*S8</f>
        <v>0</v>
      </c>
      <c r="X8" s="109"/>
      <c r="Y8" s="109"/>
      <c r="Z8" s="20" t="s">
        <v>31</v>
      </c>
      <c r="AA8" s="23"/>
      <c r="AB8" s="23"/>
      <c r="AC8" s="23"/>
      <c r="AD8" s="24"/>
    </row>
    <row r="9" spans="1:33" ht="21" customHeight="1" x14ac:dyDescent="0.4">
      <c r="A9" s="49" t="s">
        <v>9</v>
      </c>
      <c r="B9" s="49"/>
      <c r="C9" s="49"/>
      <c r="D9" s="49"/>
      <c r="E9" s="49"/>
      <c r="F9" s="49"/>
      <c r="G9" s="49"/>
      <c r="H9" s="54">
        <f>Q9+Y9</f>
        <v>0</v>
      </c>
      <c r="I9" s="54"/>
      <c r="J9" s="54"/>
      <c r="K9" s="54"/>
      <c r="L9" s="54"/>
      <c r="M9" s="90" t="s">
        <v>44</v>
      </c>
      <c r="N9" s="91"/>
      <c r="O9" s="91"/>
      <c r="P9" s="91"/>
      <c r="Q9" s="92"/>
      <c r="R9" s="92"/>
      <c r="S9" s="92"/>
      <c r="T9" s="25" t="s">
        <v>31</v>
      </c>
      <c r="U9" s="25"/>
      <c r="V9" s="91" t="s">
        <v>45</v>
      </c>
      <c r="W9" s="91"/>
      <c r="X9" s="91"/>
      <c r="Y9" s="92"/>
      <c r="Z9" s="92"/>
      <c r="AA9" s="92"/>
      <c r="AB9" s="25" t="s">
        <v>31</v>
      </c>
      <c r="AC9" s="25"/>
      <c r="AD9" s="26"/>
    </row>
    <row r="10" spans="1:33" ht="12.75" customHeight="1" x14ac:dyDescent="0.4">
      <c r="A10" s="61" t="s">
        <v>32</v>
      </c>
      <c r="B10" s="61"/>
      <c r="C10" s="61"/>
      <c r="D10" s="49" t="s">
        <v>10</v>
      </c>
      <c r="E10" s="49"/>
      <c r="F10" s="49"/>
      <c r="G10" s="49"/>
      <c r="H10" s="54">
        <f>MIN(50000,ROUNDDOWN(Q11,-3))</f>
        <v>0</v>
      </c>
      <c r="I10" s="54"/>
      <c r="J10" s="54"/>
      <c r="K10" s="54"/>
      <c r="L10" s="54"/>
      <c r="M10" s="82" t="s">
        <v>47</v>
      </c>
      <c r="N10" s="83"/>
      <c r="O10" s="83"/>
      <c r="P10" s="83"/>
      <c r="Q10" s="83"/>
      <c r="R10" s="84">
        <f>Y28</f>
        <v>0</v>
      </c>
      <c r="S10" s="84"/>
      <c r="T10" s="5" t="s">
        <v>31</v>
      </c>
      <c r="U10" s="6" t="s">
        <v>28</v>
      </c>
      <c r="V10" s="83" t="s">
        <v>46</v>
      </c>
      <c r="W10" s="83"/>
      <c r="X10" s="83"/>
      <c r="Y10" s="84">
        <f>Q9</f>
        <v>0</v>
      </c>
      <c r="Z10" s="84"/>
      <c r="AA10" s="5" t="s">
        <v>31</v>
      </c>
      <c r="AB10" s="5" t="s">
        <v>48</v>
      </c>
      <c r="AC10" s="5"/>
      <c r="AD10" s="7"/>
      <c r="AG10" s="2"/>
    </row>
    <row r="11" spans="1:33" ht="12.75" customHeight="1" x14ac:dyDescent="0.4">
      <c r="A11" s="61"/>
      <c r="B11" s="61"/>
      <c r="C11" s="61"/>
      <c r="D11" s="49"/>
      <c r="E11" s="49"/>
      <c r="F11" s="49"/>
      <c r="G11" s="49"/>
      <c r="H11" s="54"/>
      <c r="I11" s="54"/>
      <c r="J11" s="54"/>
      <c r="K11" s="54"/>
      <c r="L11" s="54"/>
      <c r="M11" s="27" t="s">
        <v>29</v>
      </c>
      <c r="N11" s="80" t="s">
        <v>54</v>
      </c>
      <c r="O11" s="80"/>
      <c r="P11" s="80"/>
      <c r="Q11" s="111">
        <f>(R10-Y10)*0.5</f>
        <v>0</v>
      </c>
      <c r="R11" s="111"/>
      <c r="S11" s="11" t="s">
        <v>31</v>
      </c>
      <c r="T11" s="1" t="s">
        <v>49</v>
      </c>
      <c r="W11" s="9"/>
      <c r="X11" s="9"/>
      <c r="Y11" s="9"/>
      <c r="Z11" s="28"/>
      <c r="AA11" s="29"/>
      <c r="AB11" s="1"/>
      <c r="AC11" s="1"/>
      <c r="AD11" s="12"/>
      <c r="AG11" s="2">
        <f>ROUNDDOWN(Q11,-3)</f>
        <v>0</v>
      </c>
    </row>
    <row r="12" spans="1:33" ht="12.75" customHeight="1" x14ac:dyDescent="0.4">
      <c r="A12" s="61"/>
      <c r="B12" s="61"/>
      <c r="C12" s="61"/>
      <c r="D12" s="49"/>
      <c r="E12" s="49"/>
      <c r="F12" s="49"/>
      <c r="G12" s="49"/>
      <c r="H12" s="54"/>
      <c r="I12" s="54"/>
      <c r="J12" s="54"/>
      <c r="K12" s="54"/>
      <c r="L12" s="54"/>
      <c r="M12" s="30"/>
      <c r="N12" s="73" t="s">
        <v>62</v>
      </c>
      <c r="O12" s="73"/>
      <c r="P12" s="73"/>
      <c r="Q12" s="73"/>
      <c r="R12" s="73"/>
      <c r="S12" s="73"/>
      <c r="T12" s="74" t="str">
        <f>IF(Q11&lt;50000,"未満",IF(Q11&gt;=50000,"以上",""))</f>
        <v>未満</v>
      </c>
      <c r="U12" s="74"/>
      <c r="V12" s="28" t="s">
        <v>50</v>
      </c>
      <c r="W12" s="28"/>
      <c r="X12" s="9"/>
      <c r="Y12" s="9"/>
      <c r="Z12" s="112">
        <f>H10</f>
        <v>0</v>
      </c>
      <c r="AA12" s="113"/>
      <c r="AB12" s="113"/>
      <c r="AC12" s="11"/>
      <c r="AD12" s="12"/>
      <c r="AG12" s="2"/>
    </row>
    <row r="13" spans="1:33" ht="12.75" customHeight="1" x14ac:dyDescent="0.4">
      <c r="A13" s="61"/>
      <c r="B13" s="61"/>
      <c r="C13" s="61"/>
      <c r="D13" s="49"/>
      <c r="E13" s="49"/>
      <c r="F13" s="49"/>
      <c r="G13" s="49"/>
      <c r="H13" s="54"/>
      <c r="I13" s="54"/>
      <c r="J13" s="54"/>
      <c r="K13" s="54"/>
      <c r="L13" s="54"/>
      <c r="M13" s="31"/>
      <c r="N13" s="32"/>
      <c r="O13" s="32"/>
      <c r="P13" s="32"/>
      <c r="Q13" s="33"/>
      <c r="R13" s="33"/>
      <c r="S13" s="33"/>
      <c r="T13" s="32"/>
      <c r="U13" s="32"/>
      <c r="V13" s="32"/>
      <c r="W13" s="88" t="s">
        <v>51</v>
      </c>
      <c r="X13" s="88"/>
      <c r="Y13" s="88"/>
      <c r="Z13" s="88"/>
      <c r="AA13" s="88"/>
      <c r="AB13" s="88"/>
      <c r="AC13" s="88"/>
      <c r="AD13" s="89"/>
    </row>
    <row r="14" spans="1:33" ht="12.75" customHeight="1" x14ac:dyDescent="0.4">
      <c r="A14" s="61"/>
      <c r="B14" s="61"/>
      <c r="C14" s="61"/>
      <c r="D14" s="49" t="s">
        <v>11</v>
      </c>
      <c r="E14" s="49"/>
      <c r="F14" s="49"/>
      <c r="G14" s="49"/>
      <c r="H14" s="54">
        <f>IFERROR(IF(AG15&lt;AG17,AG15,AG17),"円")</f>
        <v>0</v>
      </c>
      <c r="I14" s="54"/>
      <c r="J14" s="54"/>
      <c r="K14" s="54"/>
      <c r="L14" s="54"/>
      <c r="M14" s="82" t="s">
        <v>47</v>
      </c>
      <c r="N14" s="83"/>
      <c r="O14" s="83"/>
      <c r="P14" s="83"/>
      <c r="Q14" s="83"/>
      <c r="R14" s="84">
        <f>Y38</f>
        <v>0</v>
      </c>
      <c r="S14" s="84"/>
      <c r="T14" s="5" t="s">
        <v>31</v>
      </c>
      <c r="U14" s="6" t="s">
        <v>28</v>
      </c>
      <c r="V14" s="83" t="s">
        <v>52</v>
      </c>
      <c r="W14" s="83"/>
      <c r="X14" s="83"/>
      <c r="Y14" s="83"/>
      <c r="Z14" s="84">
        <f>H7</f>
        <v>0</v>
      </c>
      <c r="AA14" s="84"/>
      <c r="AB14" s="5" t="s">
        <v>31</v>
      </c>
      <c r="AC14" s="6" t="s">
        <v>28</v>
      </c>
      <c r="AD14" s="7"/>
      <c r="AF14" s="34"/>
      <c r="AG14" s="2"/>
    </row>
    <row r="15" spans="1:33" ht="12.75" customHeight="1" x14ac:dyDescent="0.4">
      <c r="A15" s="61"/>
      <c r="B15" s="61"/>
      <c r="C15" s="61"/>
      <c r="D15" s="49"/>
      <c r="E15" s="49"/>
      <c r="F15" s="49"/>
      <c r="G15" s="49"/>
      <c r="H15" s="54"/>
      <c r="I15" s="54"/>
      <c r="J15" s="54"/>
      <c r="K15" s="54"/>
      <c r="L15" s="54"/>
      <c r="M15" s="8"/>
      <c r="N15" s="74" t="s">
        <v>56</v>
      </c>
      <c r="O15" s="74"/>
      <c r="P15" s="74"/>
      <c r="Q15" s="78">
        <f>Y9</f>
        <v>0</v>
      </c>
      <c r="R15" s="78"/>
      <c r="S15" s="1" t="s">
        <v>31</v>
      </c>
      <c r="T15" s="9" t="s">
        <v>53</v>
      </c>
      <c r="U15" s="10" t="s">
        <v>29</v>
      </c>
      <c r="V15" s="80" t="s">
        <v>54</v>
      </c>
      <c r="W15" s="80"/>
      <c r="X15" s="80"/>
      <c r="Y15" s="87">
        <f>(R14-Z14-Q15)*0.5</f>
        <v>0</v>
      </c>
      <c r="Z15" s="87"/>
      <c r="AA15" s="11" t="s">
        <v>31</v>
      </c>
      <c r="AB15" s="1"/>
      <c r="AC15" s="1"/>
      <c r="AD15" s="12"/>
      <c r="AF15" s="34"/>
      <c r="AG15" s="2">
        <f>ROUNDDOWN(Y15,-3)</f>
        <v>0</v>
      </c>
    </row>
    <row r="16" spans="1:33" ht="12.75" customHeight="1" x14ac:dyDescent="0.4">
      <c r="A16" s="61"/>
      <c r="B16" s="61"/>
      <c r="C16" s="61"/>
      <c r="D16" s="49"/>
      <c r="E16" s="49"/>
      <c r="F16" s="49"/>
      <c r="G16" s="49"/>
      <c r="H16" s="54"/>
      <c r="I16" s="54"/>
      <c r="J16" s="54"/>
      <c r="K16" s="54"/>
      <c r="L16" s="54"/>
      <c r="M16" s="77" t="s">
        <v>61</v>
      </c>
      <c r="N16" s="73"/>
      <c r="O16" s="73"/>
      <c r="P16" s="73"/>
      <c r="Q16" s="78" t="s">
        <v>57</v>
      </c>
      <c r="R16" s="78"/>
      <c r="S16" s="78"/>
      <c r="T16" s="78"/>
      <c r="U16" s="79"/>
      <c r="V16" s="79"/>
      <c r="W16" s="35" t="s">
        <v>58</v>
      </c>
      <c r="Y16" s="80" t="s">
        <v>59</v>
      </c>
      <c r="Z16" s="80"/>
      <c r="AA16" s="79"/>
      <c r="AB16" s="79"/>
      <c r="AC16" s="36" t="s">
        <v>60</v>
      </c>
      <c r="AD16" s="12"/>
      <c r="AF16" s="34"/>
      <c r="AG16" s="2"/>
    </row>
    <row r="17" spans="1:33" ht="12.75" customHeight="1" x14ac:dyDescent="0.4">
      <c r="A17" s="61"/>
      <c r="B17" s="61"/>
      <c r="C17" s="61"/>
      <c r="D17" s="49"/>
      <c r="E17" s="49"/>
      <c r="F17" s="49"/>
      <c r="G17" s="49"/>
      <c r="H17" s="54"/>
      <c r="I17" s="54"/>
      <c r="J17" s="54"/>
      <c r="K17" s="54"/>
      <c r="L17" s="54"/>
      <c r="M17" s="37"/>
      <c r="N17" s="81" t="str">
        <f>IF(U16&lt;5,"",IF(U16&lt;=19,"2,500",IF(U16&lt;=39,"5,000",IF(U16&gt;=40,"10,000",""))))</f>
        <v/>
      </c>
      <c r="O17" s="81"/>
      <c r="P17" s="1" t="s">
        <v>31</v>
      </c>
      <c r="Q17" s="37" t="s">
        <v>29</v>
      </c>
      <c r="R17" s="85">
        <f>AA16</f>
        <v>0</v>
      </c>
      <c r="S17" s="85"/>
      <c r="T17" s="36" t="s">
        <v>60</v>
      </c>
      <c r="U17" s="38" t="s">
        <v>30</v>
      </c>
      <c r="V17" s="86" t="str">
        <f>IFERROR(N17*R17,"")</f>
        <v/>
      </c>
      <c r="W17" s="86"/>
      <c r="X17" s="1" t="s">
        <v>31</v>
      </c>
      <c r="Y17" s="39" t="s">
        <v>55</v>
      </c>
      <c r="Z17" s="40"/>
      <c r="AA17" s="86" t="str">
        <f>IF(U16&lt;5,"",IF(U16&lt;=19,50000,IF(U16&lt;=39,100000,IF(U16&gt;=40,200000,""))))</f>
        <v/>
      </c>
      <c r="AB17" s="86"/>
      <c r="AC17" s="1" t="s">
        <v>31</v>
      </c>
      <c r="AD17" s="41" t="s">
        <v>53</v>
      </c>
      <c r="AF17" s="34"/>
      <c r="AG17" s="4">
        <f>MIN(V17,AA17)</f>
        <v>0</v>
      </c>
    </row>
    <row r="18" spans="1:33" ht="12.75" customHeight="1" x14ac:dyDescent="0.4">
      <c r="A18" s="61"/>
      <c r="B18" s="61"/>
      <c r="C18" s="61"/>
      <c r="D18" s="49"/>
      <c r="E18" s="49"/>
      <c r="F18" s="49"/>
      <c r="G18" s="49"/>
      <c r="H18" s="54"/>
      <c r="I18" s="54"/>
      <c r="J18" s="54"/>
      <c r="K18" s="54"/>
      <c r="L18" s="54"/>
      <c r="M18" s="40"/>
      <c r="N18" s="73" t="s">
        <v>63</v>
      </c>
      <c r="O18" s="73"/>
      <c r="P18" s="73"/>
      <c r="Q18" s="73"/>
      <c r="R18" s="73"/>
      <c r="S18" s="73"/>
      <c r="T18" s="74" t="str">
        <f>IF(Y15&lt;AG17,"未満",IF(Y15&gt;=AG17,"以上",""))</f>
        <v>以上</v>
      </c>
      <c r="U18" s="74"/>
      <c r="V18" s="28" t="s">
        <v>50</v>
      </c>
      <c r="W18" s="42"/>
      <c r="X18" s="42"/>
      <c r="Y18" s="42"/>
      <c r="Z18" s="75">
        <f>H14</f>
        <v>0</v>
      </c>
      <c r="AA18" s="74"/>
      <c r="AB18" s="74"/>
      <c r="AC18" s="39"/>
      <c r="AD18" s="43"/>
      <c r="AF18" s="34"/>
    </row>
    <row r="19" spans="1:33" ht="21" customHeight="1" x14ac:dyDescent="0.4">
      <c r="A19" s="61"/>
      <c r="B19" s="61"/>
      <c r="C19" s="61"/>
      <c r="D19" s="49" t="s">
        <v>12</v>
      </c>
      <c r="E19" s="49"/>
      <c r="F19" s="49"/>
      <c r="G19" s="49"/>
      <c r="H19" s="54">
        <f>SUM(H10:L18)</f>
        <v>0</v>
      </c>
      <c r="I19" s="76"/>
      <c r="J19" s="76"/>
      <c r="K19" s="76"/>
      <c r="L19" s="76"/>
      <c r="M19" s="49"/>
      <c r="N19" s="49"/>
      <c r="O19" s="49"/>
      <c r="P19" s="49"/>
      <c r="Q19" s="49"/>
      <c r="R19" s="49"/>
      <c r="S19" s="49"/>
      <c r="T19" s="49"/>
      <c r="U19" s="49"/>
      <c r="V19" s="49"/>
      <c r="W19" s="49"/>
      <c r="X19" s="49"/>
      <c r="Y19" s="49"/>
      <c r="Z19" s="49"/>
      <c r="AA19" s="49"/>
      <c r="AB19" s="49"/>
      <c r="AC19" s="49"/>
      <c r="AD19" s="49"/>
    </row>
    <row r="20" spans="1:33" ht="21" customHeight="1" x14ac:dyDescent="0.4">
      <c r="A20" s="49" t="s">
        <v>33</v>
      </c>
      <c r="B20" s="49"/>
      <c r="C20" s="49"/>
      <c r="D20" s="49"/>
      <c r="E20" s="49"/>
      <c r="F20" s="49"/>
      <c r="G20" s="49"/>
      <c r="H20" s="54">
        <f>V20</f>
        <v>0</v>
      </c>
      <c r="I20" s="54"/>
      <c r="J20" s="54"/>
      <c r="K20" s="54"/>
      <c r="L20" s="54"/>
      <c r="M20" s="69" t="s">
        <v>64</v>
      </c>
      <c r="N20" s="70"/>
      <c r="O20" s="70"/>
      <c r="P20" s="70"/>
      <c r="Q20" s="70"/>
      <c r="R20" s="70"/>
      <c r="S20" s="70"/>
      <c r="T20" s="70"/>
      <c r="U20" s="70"/>
      <c r="V20" s="71"/>
      <c r="W20" s="71"/>
      <c r="X20" s="71"/>
      <c r="Y20" s="71"/>
      <c r="Z20" s="44" t="s">
        <v>31</v>
      </c>
      <c r="AA20" s="44"/>
      <c r="AB20" s="44"/>
      <c r="AC20" s="44"/>
      <c r="AD20" s="45"/>
      <c r="AF20" s="2"/>
    </row>
    <row r="21" spans="1:33" ht="21" customHeight="1" x14ac:dyDescent="0.4">
      <c r="A21" s="49" t="s">
        <v>13</v>
      </c>
      <c r="B21" s="49"/>
      <c r="C21" s="49"/>
      <c r="D21" s="49"/>
      <c r="E21" s="49"/>
      <c r="F21" s="49"/>
      <c r="G21" s="49"/>
      <c r="H21" s="54">
        <f>H6+H7+H9+H19+H20</f>
        <v>0</v>
      </c>
      <c r="I21" s="54"/>
      <c r="J21" s="54"/>
      <c r="K21" s="54"/>
      <c r="L21" s="54"/>
      <c r="M21" s="72"/>
      <c r="N21" s="72"/>
      <c r="O21" s="72"/>
      <c r="P21" s="72"/>
      <c r="Q21" s="72"/>
      <c r="R21" s="72"/>
      <c r="S21" s="72"/>
      <c r="T21" s="72"/>
      <c r="U21" s="72"/>
      <c r="V21" s="72"/>
      <c r="W21" s="72"/>
      <c r="X21" s="72"/>
      <c r="Y21" s="72"/>
      <c r="Z21" s="72"/>
      <c r="AA21" s="72"/>
      <c r="AB21" s="72"/>
      <c r="AC21" s="72"/>
      <c r="AD21" s="72"/>
    </row>
    <row r="22" spans="1:33" ht="21" customHeight="1" x14ac:dyDescent="0.4"/>
    <row r="23" spans="1:33" ht="21" customHeight="1" x14ac:dyDescent="0.4">
      <c r="A23" s="3" t="s">
        <v>14</v>
      </c>
    </row>
    <row r="24" spans="1:33" ht="21" customHeight="1" x14ac:dyDescent="0.4">
      <c r="A24" s="49" t="s">
        <v>4</v>
      </c>
      <c r="B24" s="49"/>
      <c r="C24" s="49"/>
      <c r="D24" s="49"/>
      <c r="E24" s="49"/>
      <c r="F24" s="49"/>
      <c r="G24" s="49"/>
      <c r="H24" s="49" t="s">
        <v>6</v>
      </c>
      <c r="I24" s="49"/>
      <c r="J24" s="49"/>
      <c r="K24" s="49"/>
      <c r="L24" s="49"/>
      <c r="M24" s="49" t="s">
        <v>7</v>
      </c>
      <c r="N24" s="49"/>
      <c r="O24" s="49"/>
      <c r="P24" s="49"/>
      <c r="Q24" s="49"/>
      <c r="R24" s="49"/>
      <c r="S24" s="49"/>
      <c r="T24" s="49"/>
      <c r="U24" s="49"/>
      <c r="V24" s="49"/>
      <c r="W24" s="49"/>
      <c r="X24" s="49"/>
      <c r="Y24" s="66" t="s">
        <v>15</v>
      </c>
      <c r="Z24" s="67"/>
      <c r="AA24" s="67"/>
      <c r="AB24" s="67"/>
      <c r="AC24" s="67"/>
      <c r="AD24" s="68"/>
    </row>
    <row r="25" spans="1:33" ht="21" customHeight="1" x14ac:dyDescent="0.4">
      <c r="A25" s="61" t="s">
        <v>10</v>
      </c>
      <c r="B25" s="61"/>
      <c r="C25" s="49" t="s">
        <v>16</v>
      </c>
      <c r="D25" s="49"/>
      <c r="E25" s="49"/>
      <c r="F25" s="49"/>
      <c r="G25" s="49"/>
      <c r="H25" s="59"/>
      <c r="I25" s="60"/>
      <c r="J25" s="60"/>
      <c r="K25" s="60"/>
      <c r="L25" s="46" t="s">
        <v>31</v>
      </c>
      <c r="M25" s="55"/>
      <c r="N25" s="55"/>
      <c r="O25" s="55"/>
      <c r="P25" s="55"/>
      <c r="Q25" s="55"/>
      <c r="R25" s="55"/>
      <c r="S25" s="55"/>
      <c r="T25" s="55"/>
      <c r="U25" s="55"/>
      <c r="V25" s="55"/>
      <c r="W25" s="55"/>
      <c r="X25" s="55"/>
      <c r="Y25" s="59"/>
      <c r="Z25" s="60"/>
      <c r="AA25" s="60"/>
      <c r="AB25" s="60"/>
      <c r="AC25" s="60"/>
      <c r="AD25" s="47" t="s">
        <v>31</v>
      </c>
    </row>
    <row r="26" spans="1:33" ht="21" customHeight="1" x14ac:dyDescent="0.4">
      <c r="A26" s="61"/>
      <c r="B26" s="61"/>
      <c r="C26" s="49" t="s">
        <v>17</v>
      </c>
      <c r="D26" s="49"/>
      <c r="E26" s="49"/>
      <c r="F26" s="49"/>
      <c r="G26" s="49"/>
      <c r="H26" s="59"/>
      <c r="I26" s="60"/>
      <c r="J26" s="60"/>
      <c r="K26" s="60"/>
      <c r="L26" s="46" t="s">
        <v>31</v>
      </c>
      <c r="M26" s="55"/>
      <c r="N26" s="55"/>
      <c r="O26" s="55"/>
      <c r="P26" s="55"/>
      <c r="Q26" s="55"/>
      <c r="R26" s="55"/>
      <c r="S26" s="55"/>
      <c r="T26" s="55"/>
      <c r="U26" s="55"/>
      <c r="V26" s="55"/>
      <c r="W26" s="55"/>
      <c r="X26" s="55"/>
      <c r="Y26" s="59"/>
      <c r="Z26" s="60"/>
      <c r="AA26" s="60"/>
      <c r="AB26" s="60"/>
      <c r="AC26" s="60"/>
      <c r="AD26" s="47" t="s">
        <v>31</v>
      </c>
    </row>
    <row r="27" spans="1:33" ht="21" customHeight="1" x14ac:dyDescent="0.4">
      <c r="A27" s="61"/>
      <c r="B27" s="61"/>
      <c r="C27" s="49"/>
      <c r="D27" s="49"/>
      <c r="E27" s="49"/>
      <c r="F27" s="49"/>
      <c r="G27" s="49"/>
      <c r="H27" s="62"/>
      <c r="I27" s="63"/>
      <c r="J27" s="63"/>
      <c r="K27" s="63"/>
      <c r="L27" s="47"/>
      <c r="M27" s="55"/>
      <c r="N27" s="55"/>
      <c r="O27" s="55"/>
      <c r="P27" s="55"/>
      <c r="Q27" s="55"/>
      <c r="R27" s="55"/>
      <c r="S27" s="55"/>
      <c r="T27" s="55"/>
      <c r="U27" s="55"/>
      <c r="V27" s="55"/>
      <c r="W27" s="55"/>
      <c r="X27" s="55"/>
      <c r="Y27" s="64"/>
      <c r="Z27" s="65"/>
      <c r="AA27" s="65"/>
      <c r="AB27" s="65"/>
      <c r="AC27" s="65"/>
      <c r="AD27" s="47" t="s">
        <v>31</v>
      </c>
    </row>
    <row r="28" spans="1:33" ht="21" customHeight="1" x14ac:dyDescent="0.4">
      <c r="A28" s="61"/>
      <c r="B28" s="61"/>
      <c r="C28" s="49" t="s">
        <v>12</v>
      </c>
      <c r="D28" s="49"/>
      <c r="E28" s="49"/>
      <c r="F28" s="49"/>
      <c r="G28" s="49"/>
      <c r="H28" s="54">
        <f>SUM(H25:L27)</f>
        <v>0</v>
      </c>
      <c r="I28" s="54"/>
      <c r="J28" s="54"/>
      <c r="K28" s="54"/>
      <c r="L28" s="54"/>
      <c r="M28" s="55"/>
      <c r="N28" s="55"/>
      <c r="O28" s="55"/>
      <c r="P28" s="55"/>
      <c r="Q28" s="55"/>
      <c r="R28" s="55"/>
      <c r="S28" s="55"/>
      <c r="T28" s="55"/>
      <c r="U28" s="55"/>
      <c r="V28" s="55"/>
      <c r="W28" s="55"/>
      <c r="X28" s="55"/>
      <c r="Y28" s="56">
        <f>SUM(Y25:AC27)</f>
        <v>0</v>
      </c>
      <c r="Z28" s="57"/>
      <c r="AA28" s="57"/>
      <c r="AB28" s="57"/>
      <c r="AC28" s="57"/>
      <c r="AD28" s="58"/>
    </row>
    <row r="29" spans="1:33" ht="21" customHeight="1" x14ac:dyDescent="0.4">
      <c r="A29" s="61" t="s">
        <v>11</v>
      </c>
      <c r="B29" s="61"/>
      <c r="C29" s="49" t="s">
        <v>18</v>
      </c>
      <c r="D29" s="49"/>
      <c r="E29" s="49"/>
      <c r="F29" s="49"/>
      <c r="G29" s="49"/>
      <c r="H29" s="59"/>
      <c r="I29" s="60"/>
      <c r="J29" s="60"/>
      <c r="K29" s="60"/>
      <c r="L29" s="46" t="s">
        <v>31</v>
      </c>
      <c r="M29" s="55"/>
      <c r="N29" s="55"/>
      <c r="O29" s="55"/>
      <c r="P29" s="55"/>
      <c r="Q29" s="55"/>
      <c r="R29" s="55"/>
      <c r="S29" s="55"/>
      <c r="T29" s="55"/>
      <c r="U29" s="55"/>
      <c r="V29" s="55"/>
      <c r="W29" s="55"/>
      <c r="X29" s="55"/>
      <c r="Y29" s="59"/>
      <c r="Z29" s="60"/>
      <c r="AA29" s="60"/>
      <c r="AB29" s="60"/>
      <c r="AC29" s="60"/>
      <c r="AD29" s="47" t="s">
        <v>31</v>
      </c>
    </row>
    <row r="30" spans="1:33" ht="21" customHeight="1" x14ac:dyDescent="0.4">
      <c r="A30" s="61"/>
      <c r="B30" s="61"/>
      <c r="C30" s="49" t="s">
        <v>19</v>
      </c>
      <c r="D30" s="49"/>
      <c r="E30" s="49"/>
      <c r="F30" s="49"/>
      <c r="G30" s="49"/>
      <c r="H30" s="59"/>
      <c r="I30" s="60"/>
      <c r="J30" s="60"/>
      <c r="K30" s="60"/>
      <c r="L30" s="46" t="s">
        <v>31</v>
      </c>
      <c r="M30" s="55"/>
      <c r="N30" s="55"/>
      <c r="O30" s="55"/>
      <c r="P30" s="55"/>
      <c r="Q30" s="55"/>
      <c r="R30" s="55"/>
      <c r="S30" s="55"/>
      <c r="T30" s="55"/>
      <c r="U30" s="55"/>
      <c r="V30" s="55"/>
      <c r="W30" s="55"/>
      <c r="X30" s="55"/>
      <c r="Y30" s="59"/>
      <c r="Z30" s="60"/>
      <c r="AA30" s="60"/>
      <c r="AB30" s="60"/>
      <c r="AC30" s="60"/>
      <c r="AD30" s="47" t="s">
        <v>31</v>
      </c>
    </row>
    <row r="31" spans="1:33" ht="21" customHeight="1" x14ac:dyDescent="0.4">
      <c r="A31" s="61"/>
      <c r="B31" s="61"/>
      <c r="C31" s="49" t="s">
        <v>20</v>
      </c>
      <c r="D31" s="49"/>
      <c r="E31" s="49"/>
      <c r="F31" s="49"/>
      <c r="G31" s="49"/>
      <c r="H31" s="59"/>
      <c r="I31" s="60"/>
      <c r="J31" s="60"/>
      <c r="K31" s="60"/>
      <c r="L31" s="46" t="s">
        <v>31</v>
      </c>
      <c r="M31" s="55"/>
      <c r="N31" s="55"/>
      <c r="O31" s="55"/>
      <c r="P31" s="55"/>
      <c r="Q31" s="55"/>
      <c r="R31" s="55"/>
      <c r="S31" s="55"/>
      <c r="T31" s="55"/>
      <c r="U31" s="55"/>
      <c r="V31" s="55"/>
      <c r="W31" s="55"/>
      <c r="X31" s="55"/>
      <c r="Y31" s="59"/>
      <c r="Z31" s="60"/>
      <c r="AA31" s="60"/>
      <c r="AB31" s="60"/>
      <c r="AC31" s="60"/>
      <c r="AD31" s="47" t="s">
        <v>31</v>
      </c>
    </row>
    <row r="32" spans="1:33" ht="21" customHeight="1" x14ac:dyDescent="0.4">
      <c r="A32" s="61"/>
      <c r="B32" s="61"/>
      <c r="C32" s="49" t="s">
        <v>24</v>
      </c>
      <c r="D32" s="49"/>
      <c r="E32" s="49"/>
      <c r="F32" s="49"/>
      <c r="G32" s="49"/>
      <c r="H32" s="59"/>
      <c r="I32" s="60"/>
      <c r="J32" s="60"/>
      <c r="K32" s="60"/>
      <c r="L32" s="46" t="s">
        <v>31</v>
      </c>
      <c r="M32" s="55"/>
      <c r="N32" s="55"/>
      <c r="O32" s="55"/>
      <c r="P32" s="55"/>
      <c r="Q32" s="55"/>
      <c r="R32" s="55"/>
      <c r="S32" s="55"/>
      <c r="T32" s="55"/>
      <c r="U32" s="55"/>
      <c r="V32" s="55"/>
      <c r="W32" s="55"/>
      <c r="X32" s="55"/>
      <c r="Y32" s="59"/>
      <c r="Z32" s="60"/>
      <c r="AA32" s="60"/>
      <c r="AB32" s="60"/>
      <c r="AC32" s="60"/>
      <c r="AD32" s="47" t="s">
        <v>31</v>
      </c>
    </row>
    <row r="33" spans="1:30" ht="21" customHeight="1" x14ac:dyDescent="0.4">
      <c r="A33" s="61"/>
      <c r="B33" s="61"/>
      <c r="C33" s="49" t="s">
        <v>21</v>
      </c>
      <c r="D33" s="49"/>
      <c r="E33" s="49"/>
      <c r="F33" s="49"/>
      <c r="G33" s="49"/>
      <c r="H33" s="59"/>
      <c r="I33" s="60"/>
      <c r="J33" s="60"/>
      <c r="K33" s="60"/>
      <c r="L33" s="46" t="s">
        <v>31</v>
      </c>
      <c r="M33" s="55"/>
      <c r="N33" s="55"/>
      <c r="O33" s="55"/>
      <c r="P33" s="55"/>
      <c r="Q33" s="55"/>
      <c r="R33" s="55"/>
      <c r="S33" s="55"/>
      <c r="T33" s="55"/>
      <c r="U33" s="55"/>
      <c r="V33" s="55"/>
      <c r="W33" s="55"/>
      <c r="X33" s="55"/>
      <c r="Y33" s="59"/>
      <c r="Z33" s="60"/>
      <c r="AA33" s="60"/>
      <c r="AB33" s="60"/>
      <c r="AC33" s="60"/>
      <c r="AD33" s="47" t="s">
        <v>31</v>
      </c>
    </row>
    <row r="34" spans="1:30" ht="21" customHeight="1" x14ac:dyDescent="0.4">
      <c r="A34" s="61"/>
      <c r="B34" s="61"/>
      <c r="C34" s="49" t="s">
        <v>25</v>
      </c>
      <c r="D34" s="49"/>
      <c r="E34" s="49"/>
      <c r="F34" s="49"/>
      <c r="G34" s="49"/>
      <c r="H34" s="59"/>
      <c r="I34" s="60"/>
      <c r="J34" s="60"/>
      <c r="K34" s="60"/>
      <c r="L34" s="46" t="s">
        <v>31</v>
      </c>
      <c r="M34" s="55"/>
      <c r="N34" s="55"/>
      <c r="O34" s="55"/>
      <c r="P34" s="55"/>
      <c r="Q34" s="55"/>
      <c r="R34" s="55"/>
      <c r="S34" s="55"/>
      <c r="T34" s="55"/>
      <c r="U34" s="55"/>
      <c r="V34" s="55"/>
      <c r="W34" s="55"/>
      <c r="X34" s="55"/>
      <c r="Y34" s="59"/>
      <c r="Z34" s="60"/>
      <c r="AA34" s="60"/>
      <c r="AB34" s="60"/>
      <c r="AC34" s="60"/>
      <c r="AD34" s="47" t="s">
        <v>31</v>
      </c>
    </row>
    <row r="35" spans="1:30" ht="21" customHeight="1" x14ac:dyDescent="0.4">
      <c r="A35" s="61"/>
      <c r="B35" s="61"/>
      <c r="C35" s="49" t="s">
        <v>22</v>
      </c>
      <c r="D35" s="49"/>
      <c r="E35" s="49"/>
      <c r="F35" s="49"/>
      <c r="G35" s="49"/>
      <c r="H35" s="59"/>
      <c r="I35" s="60"/>
      <c r="J35" s="60"/>
      <c r="K35" s="60"/>
      <c r="L35" s="46" t="s">
        <v>31</v>
      </c>
      <c r="M35" s="55"/>
      <c r="N35" s="55"/>
      <c r="O35" s="55"/>
      <c r="P35" s="55"/>
      <c r="Q35" s="55"/>
      <c r="R35" s="55"/>
      <c r="S35" s="55"/>
      <c r="T35" s="55"/>
      <c r="U35" s="55"/>
      <c r="V35" s="55"/>
      <c r="W35" s="55"/>
      <c r="X35" s="55"/>
      <c r="Y35" s="59"/>
      <c r="Z35" s="60"/>
      <c r="AA35" s="60"/>
      <c r="AB35" s="60"/>
      <c r="AC35" s="60"/>
      <c r="AD35" s="47" t="s">
        <v>31</v>
      </c>
    </row>
    <row r="36" spans="1:30" ht="21" customHeight="1" x14ac:dyDescent="0.4">
      <c r="A36" s="61"/>
      <c r="B36" s="61"/>
      <c r="C36" s="49" t="s">
        <v>17</v>
      </c>
      <c r="D36" s="49"/>
      <c r="E36" s="49"/>
      <c r="F36" s="49"/>
      <c r="G36" s="49"/>
      <c r="H36" s="59"/>
      <c r="I36" s="60"/>
      <c r="J36" s="60"/>
      <c r="K36" s="60"/>
      <c r="L36" s="46" t="s">
        <v>31</v>
      </c>
      <c r="M36" s="55"/>
      <c r="N36" s="55"/>
      <c r="O36" s="55"/>
      <c r="P36" s="55"/>
      <c r="Q36" s="55"/>
      <c r="R36" s="55"/>
      <c r="S36" s="55"/>
      <c r="T36" s="55"/>
      <c r="U36" s="55"/>
      <c r="V36" s="55"/>
      <c r="W36" s="55"/>
      <c r="X36" s="55"/>
      <c r="Y36" s="59"/>
      <c r="Z36" s="60"/>
      <c r="AA36" s="60"/>
      <c r="AB36" s="60"/>
      <c r="AC36" s="60"/>
      <c r="AD36" s="47" t="s">
        <v>31</v>
      </c>
    </row>
    <row r="37" spans="1:30" ht="21" customHeight="1" x14ac:dyDescent="0.4">
      <c r="A37" s="61"/>
      <c r="B37" s="61"/>
      <c r="C37" s="49" t="s">
        <v>65</v>
      </c>
      <c r="D37" s="49"/>
      <c r="E37" s="49"/>
      <c r="F37" s="49"/>
      <c r="G37" s="49"/>
      <c r="H37" s="59"/>
      <c r="I37" s="60"/>
      <c r="J37" s="60"/>
      <c r="K37" s="60"/>
      <c r="L37" s="46" t="s">
        <v>31</v>
      </c>
      <c r="M37" s="55"/>
      <c r="N37" s="55"/>
      <c r="O37" s="55"/>
      <c r="P37" s="55"/>
      <c r="Q37" s="55"/>
      <c r="R37" s="55"/>
      <c r="S37" s="55"/>
      <c r="T37" s="55"/>
      <c r="U37" s="55"/>
      <c r="V37" s="55"/>
      <c r="W37" s="55"/>
      <c r="X37" s="55"/>
      <c r="Y37" s="59"/>
      <c r="Z37" s="60"/>
      <c r="AA37" s="60"/>
      <c r="AB37" s="60"/>
      <c r="AC37" s="60"/>
      <c r="AD37" s="47" t="s">
        <v>31</v>
      </c>
    </row>
    <row r="38" spans="1:30" ht="21" customHeight="1" x14ac:dyDescent="0.4">
      <c r="A38" s="61"/>
      <c r="B38" s="61"/>
      <c r="C38" s="49" t="s">
        <v>12</v>
      </c>
      <c r="D38" s="49"/>
      <c r="E38" s="49"/>
      <c r="F38" s="49"/>
      <c r="G38" s="49"/>
      <c r="H38" s="54">
        <f>SUM(H29:L37)</f>
        <v>0</v>
      </c>
      <c r="I38" s="54"/>
      <c r="J38" s="54"/>
      <c r="K38" s="54"/>
      <c r="L38" s="54"/>
      <c r="M38" s="55"/>
      <c r="N38" s="55"/>
      <c r="O38" s="55"/>
      <c r="P38" s="55"/>
      <c r="Q38" s="55"/>
      <c r="R38" s="55"/>
      <c r="S38" s="55"/>
      <c r="T38" s="55"/>
      <c r="U38" s="55"/>
      <c r="V38" s="55"/>
      <c r="W38" s="55"/>
      <c r="X38" s="55"/>
      <c r="Y38" s="56">
        <f>SUM(Y29:AD37)</f>
        <v>0</v>
      </c>
      <c r="Z38" s="57"/>
      <c r="AA38" s="57"/>
      <c r="AB38" s="57"/>
      <c r="AC38" s="57"/>
      <c r="AD38" s="58"/>
    </row>
    <row r="39" spans="1:30" ht="21" customHeight="1" x14ac:dyDescent="0.4">
      <c r="A39" s="49" t="s">
        <v>23</v>
      </c>
      <c r="B39" s="49"/>
      <c r="C39" s="49"/>
      <c r="D39" s="49"/>
      <c r="E39" s="49"/>
      <c r="F39" s="49"/>
      <c r="G39" s="49"/>
      <c r="H39" s="54">
        <f>H28+H38</f>
        <v>0</v>
      </c>
      <c r="I39" s="54"/>
      <c r="J39" s="54"/>
      <c r="K39" s="54"/>
      <c r="L39" s="54"/>
      <c r="M39" s="55"/>
      <c r="N39" s="55"/>
      <c r="O39" s="55"/>
      <c r="P39" s="55"/>
      <c r="Q39" s="55"/>
      <c r="R39" s="55"/>
      <c r="S39" s="55"/>
      <c r="T39" s="55"/>
      <c r="U39" s="55"/>
      <c r="V39" s="55"/>
      <c r="W39" s="55"/>
      <c r="X39" s="55"/>
      <c r="Y39" s="56">
        <f>Y28+Y38</f>
        <v>0</v>
      </c>
      <c r="Z39" s="57"/>
      <c r="AA39" s="57"/>
      <c r="AB39" s="57"/>
      <c r="AC39" s="57"/>
      <c r="AD39" s="58"/>
    </row>
    <row r="40" spans="1:30" ht="16.5" customHeight="1" x14ac:dyDescent="0.4">
      <c r="A40" s="3" t="s">
        <v>26</v>
      </c>
    </row>
    <row r="41" spans="1:30" ht="16.5" customHeight="1" x14ac:dyDescent="0.4">
      <c r="A41" s="48" t="s">
        <v>27</v>
      </c>
    </row>
    <row r="42" spans="1:30" ht="21" customHeight="1" x14ac:dyDescent="0.4"/>
    <row r="43" spans="1:30" ht="21" customHeight="1" x14ac:dyDescent="0.4"/>
    <row r="44" spans="1:30" ht="21" customHeight="1" x14ac:dyDescent="0.4"/>
    <row r="45" spans="1:30" ht="21" customHeight="1" x14ac:dyDescent="0.4"/>
    <row r="46" spans="1:30" ht="21" customHeight="1" x14ac:dyDescent="0.4"/>
    <row r="47" spans="1:30" ht="21" customHeight="1" x14ac:dyDescent="0.4"/>
    <row r="48" spans="1:30" ht="21" customHeight="1" x14ac:dyDescent="0.4"/>
    <row r="49" ht="21" customHeight="1" x14ac:dyDescent="0.4"/>
    <row r="50" ht="21" customHeight="1" x14ac:dyDescent="0.4"/>
    <row r="51" ht="21" customHeight="1" x14ac:dyDescent="0.4"/>
    <row r="52" ht="21" customHeight="1" x14ac:dyDescent="0.4"/>
    <row r="53" ht="21" customHeight="1" x14ac:dyDescent="0.4"/>
    <row r="54" ht="21" customHeight="1" x14ac:dyDescent="0.4"/>
    <row r="55" ht="21" customHeight="1" x14ac:dyDescent="0.4"/>
    <row r="56" ht="21" customHeight="1" x14ac:dyDescent="0.4"/>
    <row r="57" ht="21" customHeight="1" x14ac:dyDescent="0.4"/>
    <row r="58" ht="21" customHeight="1" x14ac:dyDescent="0.4"/>
    <row r="59" ht="21" customHeight="1" x14ac:dyDescent="0.4"/>
    <row r="60" ht="21" customHeight="1" x14ac:dyDescent="0.4"/>
    <row r="61" ht="21" customHeight="1" x14ac:dyDescent="0.4"/>
    <row r="62" ht="21" customHeight="1" x14ac:dyDescent="0.4"/>
    <row r="63" ht="21" customHeight="1" x14ac:dyDescent="0.4"/>
    <row r="64" ht="21" customHeight="1" x14ac:dyDescent="0.4"/>
    <row r="65" ht="21" customHeight="1" x14ac:dyDescent="0.4"/>
    <row r="66" ht="21" customHeight="1" x14ac:dyDescent="0.4"/>
    <row r="67" ht="21" customHeight="1" x14ac:dyDescent="0.4"/>
    <row r="68" ht="21" customHeight="1" x14ac:dyDescent="0.4"/>
    <row r="69" ht="21" customHeight="1" x14ac:dyDescent="0.4"/>
    <row r="70" ht="21" customHeight="1" x14ac:dyDescent="0.4"/>
    <row r="71" ht="21" customHeight="1" x14ac:dyDescent="0.4"/>
    <row r="72" ht="21" customHeight="1" x14ac:dyDescent="0.4"/>
  </sheetData>
  <sheetProtection algorithmName="SHA-512" hashValue="Ip3qoUXpHtIFv2NASbJIVWOD3RtLBh+w/3jAi0Gxvi5bY9MPSImaIcrp6RPFP7NZ39KNjvEK6rbDNZHmHIYDoQ==" saltValue="1RqqHIsuFAbJ3LGU4X+HEg==" spinCount="100000" sheet="1" objects="1" scenarios="1" formatCells="0" formatColumns="0" formatRows="0" insertColumns="0" insertRows="0" deleteColumns="0" deleteRows="0"/>
  <mergeCells count="144">
    <mergeCell ref="V3:W3"/>
    <mergeCell ref="Y3:Z3"/>
    <mergeCell ref="AB3:AC3"/>
    <mergeCell ref="AA4:AD4"/>
    <mergeCell ref="A5:G5"/>
    <mergeCell ref="H5:L5"/>
    <mergeCell ref="M5:AD5"/>
    <mergeCell ref="A2:O2"/>
    <mergeCell ref="P2:Q2"/>
    <mergeCell ref="R2:S2"/>
    <mergeCell ref="A3:F3"/>
    <mergeCell ref="J3:K3"/>
    <mergeCell ref="M3:N3"/>
    <mergeCell ref="P3:Q3"/>
    <mergeCell ref="A9:G9"/>
    <mergeCell ref="H9:L9"/>
    <mergeCell ref="M9:P9"/>
    <mergeCell ref="Q9:S9"/>
    <mergeCell ref="V9:X9"/>
    <mergeCell ref="Y9:AA9"/>
    <mergeCell ref="A7:G8"/>
    <mergeCell ref="H7:L8"/>
    <mergeCell ref="M7:N7"/>
    <mergeCell ref="O7:P7"/>
    <mergeCell ref="S7:T7"/>
    <mergeCell ref="W7:Y7"/>
    <mergeCell ref="M8:N8"/>
    <mergeCell ref="O8:P8"/>
    <mergeCell ref="S8:T8"/>
    <mergeCell ref="W8:Y8"/>
    <mergeCell ref="M10:Q10"/>
    <mergeCell ref="R10:S10"/>
    <mergeCell ref="V10:X10"/>
    <mergeCell ref="R17:S17"/>
    <mergeCell ref="V17:W17"/>
    <mergeCell ref="AA17:AB17"/>
    <mergeCell ref="R14:S14"/>
    <mergeCell ref="V14:Y14"/>
    <mergeCell ref="Z14:AA14"/>
    <mergeCell ref="N15:P15"/>
    <mergeCell ref="Q15:R15"/>
    <mergeCell ref="V15:X15"/>
    <mergeCell ref="Y15:Z15"/>
    <mergeCell ref="W13:AD13"/>
    <mergeCell ref="M14:Q14"/>
    <mergeCell ref="Y10:Z10"/>
    <mergeCell ref="N11:P11"/>
    <mergeCell ref="Q11:R11"/>
    <mergeCell ref="N12:S12"/>
    <mergeCell ref="T12:U12"/>
    <mergeCell ref="Z12:AB12"/>
    <mergeCell ref="A20:G20"/>
    <mergeCell ref="H20:L20"/>
    <mergeCell ref="M20:U20"/>
    <mergeCell ref="V20:Y20"/>
    <mergeCell ref="A21:G21"/>
    <mergeCell ref="H21:L21"/>
    <mergeCell ref="M21:AD21"/>
    <mergeCell ref="N18:S18"/>
    <mergeCell ref="T18:U18"/>
    <mergeCell ref="Z18:AB18"/>
    <mergeCell ref="D19:G19"/>
    <mergeCell ref="H19:L19"/>
    <mergeCell ref="M19:AD19"/>
    <mergeCell ref="A10:C19"/>
    <mergeCell ref="D10:G13"/>
    <mergeCell ref="H10:L13"/>
    <mergeCell ref="D14:G18"/>
    <mergeCell ref="H14:L18"/>
    <mergeCell ref="M16:P16"/>
    <mergeCell ref="Q16:T16"/>
    <mergeCell ref="U16:V16"/>
    <mergeCell ref="Y16:Z16"/>
    <mergeCell ref="AA16:AB16"/>
    <mergeCell ref="N17:O17"/>
    <mergeCell ref="H26:K26"/>
    <mergeCell ref="M26:X26"/>
    <mergeCell ref="Y26:AC26"/>
    <mergeCell ref="C27:G27"/>
    <mergeCell ref="H27:K27"/>
    <mergeCell ref="M27:X27"/>
    <mergeCell ref="Y27:AC27"/>
    <mergeCell ref="A24:G24"/>
    <mergeCell ref="H24:L24"/>
    <mergeCell ref="M24:X24"/>
    <mergeCell ref="Y24:AD24"/>
    <mergeCell ref="A25:B28"/>
    <mergeCell ref="C25:G25"/>
    <mergeCell ref="H25:K25"/>
    <mergeCell ref="M25:X25"/>
    <mergeCell ref="Y25:AC25"/>
    <mergeCell ref="C26:G26"/>
    <mergeCell ref="H30:K30"/>
    <mergeCell ref="M30:X30"/>
    <mergeCell ref="Y30:AC30"/>
    <mergeCell ref="C31:G31"/>
    <mergeCell ref="H31:K31"/>
    <mergeCell ref="M31:X31"/>
    <mergeCell ref="Y31:AC31"/>
    <mergeCell ref="C28:G28"/>
    <mergeCell ref="H28:L28"/>
    <mergeCell ref="M28:X28"/>
    <mergeCell ref="Y28:AD28"/>
    <mergeCell ref="C29:G29"/>
    <mergeCell ref="H29:K29"/>
    <mergeCell ref="M29:X29"/>
    <mergeCell ref="Y29:AC29"/>
    <mergeCell ref="C30:G30"/>
    <mergeCell ref="C35:G35"/>
    <mergeCell ref="H35:K35"/>
    <mergeCell ref="M35:X35"/>
    <mergeCell ref="Y35:AC35"/>
    <mergeCell ref="C32:G32"/>
    <mergeCell ref="H32:K32"/>
    <mergeCell ref="M32:X32"/>
    <mergeCell ref="Y32:AC32"/>
    <mergeCell ref="C33:G33"/>
    <mergeCell ref="H33:K33"/>
    <mergeCell ref="M33:X33"/>
    <mergeCell ref="Y33:AC33"/>
    <mergeCell ref="A6:G6"/>
    <mergeCell ref="H6:L6"/>
    <mergeCell ref="M6:AD6"/>
    <mergeCell ref="C38:G38"/>
    <mergeCell ref="H38:L38"/>
    <mergeCell ref="M38:X38"/>
    <mergeCell ref="Y38:AD38"/>
    <mergeCell ref="A39:G39"/>
    <mergeCell ref="H39:L39"/>
    <mergeCell ref="M39:X39"/>
    <mergeCell ref="Y39:AD39"/>
    <mergeCell ref="C36:G36"/>
    <mergeCell ref="H36:K36"/>
    <mergeCell ref="M36:X36"/>
    <mergeCell ref="Y36:AC36"/>
    <mergeCell ref="C37:G37"/>
    <mergeCell ref="H37:K37"/>
    <mergeCell ref="M37:X37"/>
    <mergeCell ref="Y37:AC37"/>
    <mergeCell ref="A29:B38"/>
    <mergeCell ref="C34:G34"/>
    <mergeCell ref="H34:K34"/>
    <mergeCell ref="M34:X34"/>
    <mergeCell ref="Y34:AC34"/>
  </mergeCells>
  <phoneticPr fontId="2"/>
  <conditionalFormatting sqref="P2:Q2">
    <cfRule type="expression" dxfId="38" priority="41">
      <formula>$P$2&lt;&gt;""</formula>
    </cfRule>
  </conditionalFormatting>
  <conditionalFormatting sqref="J3:K3">
    <cfRule type="expression" dxfId="37" priority="40">
      <formula>$J$3&lt;&gt;""</formula>
    </cfRule>
  </conditionalFormatting>
  <conditionalFormatting sqref="M3:N3">
    <cfRule type="expression" dxfId="36" priority="39">
      <formula>$M$3&lt;&gt;""</formula>
    </cfRule>
  </conditionalFormatting>
  <conditionalFormatting sqref="P3:Q3">
    <cfRule type="expression" dxfId="35" priority="38">
      <formula>$P$3&lt;&gt;""</formula>
    </cfRule>
  </conditionalFormatting>
  <conditionalFormatting sqref="V3:W3">
    <cfRule type="expression" dxfId="34" priority="37">
      <formula>$V$3&lt;&gt;""</formula>
    </cfRule>
  </conditionalFormatting>
  <conditionalFormatting sqref="Y3:Z3">
    <cfRule type="expression" dxfId="33" priority="36">
      <formula>$Y$3&lt;&gt;""</formula>
    </cfRule>
  </conditionalFormatting>
  <conditionalFormatting sqref="AB3:AC3">
    <cfRule type="expression" dxfId="32" priority="35">
      <formula>$AB$3&lt;&gt;""</formula>
    </cfRule>
  </conditionalFormatting>
  <conditionalFormatting sqref="O7:P7">
    <cfRule type="expression" dxfId="31" priority="34">
      <formula>$O$7&lt;&gt;""</formula>
    </cfRule>
  </conditionalFormatting>
  <conditionalFormatting sqref="O8:P8">
    <cfRule type="expression" dxfId="30" priority="33">
      <formula>$O$8&lt;&gt;""</formula>
    </cfRule>
  </conditionalFormatting>
  <conditionalFormatting sqref="S7:T7">
    <cfRule type="expression" dxfId="29" priority="32">
      <formula>$S$7&lt;&gt;""</formula>
    </cfRule>
  </conditionalFormatting>
  <conditionalFormatting sqref="S8:T8">
    <cfRule type="expression" dxfId="28" priority="31">
      <formula>$S$8&lt;&gt;""</formula>
    </cfRule>
  </conditionalFormatting>
  <conditionalFormatting sqref="Q9:S9">
    <cfRule type="expression" dxfId="27" priority="30">
      <formula>$Q$9&lt;&gt;""</formula>
    </cfRule>
  </conditionalFormatting>
  <conditionalFormatting sqref="Y9:AA9">
    <cfRule type="expression" dxfId="26" priority="29">
      <formula>$Y$9&lt;&gt;""</formula>
    </cfRule>
  </conditionalFormatting>
  <conditionalFormatting sqref="U16:V16">
    <cfRule type="expression" dxfId="25" priority="28">
      <formula>$U$16&lt;&gt;""</formula>
    </cfRule>
  </conditionalFormatting>
  <conditionalFormatting sqref="AA16:AB16">
    <cfRule type="expression" dxfId="24" priority="27">
      <formula>$AA$16&lt;&gt;""</formula>
    </cfRule>
  </conditionalFormatting>
  <conditionalFormatting sqref="V20:Y20">
    <cfRule type="expression" dxfId="23" priority="26">
      <formula>$V$20&lt;&gt;""</formula>
    </cfRule>
  </conditionalFormatting>
  <conditionalFormatting sqref="H25:K25">
    <cfRule type="expression" dxfId="22" priority="25">
      <formula>$H$25&lt;&gt;""</formula>
    </cfRule>
  </conditionalFormatting>
  <conditionalFormatting sqref="H26:K26">
    <cfRule type="expression" dxfId="21" priority="24">
      <formula>$H$26&lt;&gt;""</formula>
    </cfRule>
  </conditionalFormatting>
  <conditionalFormatting sqref="H29:K29">
    <cfRule type="expression" dxfId="20" priority="23">
      <formula>$H$29&lt;&gt;""</formula>
    </cfRule>
  </conditionalFormatting>
  <conditionalFormatting sqref="H30:K30">
    <cfRule type="expression" dxfId="19" priority="22">
      <formula>$H$30&lt;&gt;""</formula>
    </cfRule>
  </conditionalFormatting>
  <conditionalFormatting sqref="H31:K31">
    <cfRule type="expression" dxfId="18" priority="21">
      <formula>$H$31&lt;&gt;""</formula>
    </cfRule>
  </conditionalFormatting>
  <conditionalFormatting sqref="H32:K32">
    <cfRule type="expression" dxfId="17" priority="20">
      <formula>$H$32&lt;&gt;""</formula>
    </cfRule>
  </conditionalFormatting>
  <conditionalFormatting sqref="H33:K33">
    <cfRule type="expression" dxfId="16" priority="19">
      <formula>$H$33&lt;&gt;""</formula>
    </cfRule>
  </conditionalFormatting>
  <conditionalFormatting sqref="H34:K34">
    <cfRule type="expression" dxfId="15" priority="18">
      <formula>$H$34&lt;&gt;""</formula>
    </cfRule>
  </conditionalFormatting>
  <conditionalFormatting sqref="H35:K35">
    <cfRule type="expression" dxfId="14" priority="17">
      <formula>$H$35&lt;&gt;""</formula>
    </cfRule>
  </conditionalFormatting>
  <conditionalFormatting sqref="H36:K36">
    <cfRule type="expression" dxfId="13" priority="16">
      <formula>$H$36&lt;&gt;""</formula>
    </cfRule>
  </conditionalFormatting>
  <conditionalFormatting sqref="H37:K37">
    <cfRule type="expression" dxfId="12" priority="15">
      <formula>$H$37&lt;&gt;""</formula>
    </cfRule>
  </conditionalFormatting>
  <conditionalFormatting sqref="Y25:AC25">
    <cfRule type="expression" dxfId="11" priority="3">
      <formula>$Y$25&lt;&gt;""</formula>
    </cfRule>
    <cfRule type="expression" priority="14">
      <formula>$Y$25&lt;&gt;""</formula>
    </cfRule>
  </conditionalFormatting>
  <conditionalFormatting sqref="Y26:AC26">
    <cfRule type="expression" dxfId="10" priority="2">
      <formula>$Y$26&lt;&gt;""</formula>
    </cfRule>
    <cfRule type="expression" priority="13">
      <formula>$Y$26&lt;&gt;""</formula>
    </cfRule>
  </conditionalFormatting>
  <conditionalFormatting sqref="Y29:AC29">
    <cfRule type="expression" dxfId="9" priority="12">
      <formula>$Y$29&lt;&gt;""</formula>
    </cfRule>
  </conditionalFormatting>
  <conditionalFormatting sqref="Y30:AC30">
    <cfRule type="expression" dxfId="8" priority="11">
      <formula>$Y$30&lt;&gt;""</formula>
    </cfRule>
  </conditionalFormatting>
  <conditionalFormatting sqref="Y31:AC31">
    <cfRule type="expression" dxfId="7" priority="10">
      <formula>$Y$31&lt;&gt;""</formula>
    </cfRule>
  </conditionalFormatting>
  <conditionalFormatting sqref="Y32:AC32">
    <cfRule type="expression" dxfId="6" priority="9">
      <formula>$Y$32&lt;&gt;""</formula>
    </cfRule>
  </conditionalFormatting>
  <conditionalFormatting sqref="Y33:AC33">
    <cfRule type="expression" dxfId="5" priority="8">
      <formula>$Y$33&lt;&gt;""</formula>
    </cfRule>
  </conditionalFormatting>
  <conditionalFormatting sqref="Y34:AC34">
    <cfRule type="expression" dxfId="4" priority="7">
      <formula>$Y$34&lt;&gt;""</formula>
    </cfRule>
  </conditionalFormatting>
  <conditionalFormatting sqref="Y35:AC35">
    <cfRule type="expression" dxfId="3" priority="6">
      <formula>$Y$35&lt;&gt;""</formula>
    </cfRule>
  </conditionalFormatting>
  <conditionalFormatting sqref="Y36:AC36">
    <cfRule type="expression" dxfId="2" priority="5">
      <formula>$Y$36&lt;&gt;""</formula>
    </cfRule>
  </conditionalFormatting>
  <conditionalFormatting sqref="Y37:AC37">
    <cfRule type="expression" dxfId="1" priority="4">
      <formula>$Y$37&lt;&gt;""</formula>
    </cfRule>
  </conditionalFormatting>
  <conditionalFormatting sqref="H6:L6">
    <cfRule type="expression" dxfId="0" priority="1">
      <formula>$H$6&lt;&gt;""</formula>
    </cfRule>
  </conditionalFormatting>
  <printOptions horizontalCentered="1"/>
  <pageMargins left="0.70866141732283472" right="0.70866141732283472" top="0.74803149606299213" bottom="0.74803149606299213" header="0.31496062992125984" footer="0.31496062992125984"/>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vt:lpstr>
      <vt:lpstr>記載例</vt:lpstr>
      <vt:lpstr>記載例!Print_Area</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谷地 孝文 [Takafumi Yachi]</dc:creator>
  <cp:lastModifiedBy>谷地 孝文 [Takafumi Yachi]</cp:lastModifiedBy>
  <cp:lastPrinted>2026-01-26T05:09:56Z</cp:lastPrinted>
  <dcterms:created xsi:type="dcterms:W3CDTF">2026-01-14T06:10:31Z</dcterms:created>
  <dcterms:modified xsi:type="dcterms:W3CDTF">2026-03-25T07:07:10Z</dcterms:modified>
</cp:coreProperties>
</file>