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建設部\都市計画課\■■　技術補佐用　■■\R8\999.中東情勢通知\通知書類一式\"/>
    </mc:Choice>
  </mc:AlternateContent>
  <bookViews>
    <workbookView xWindow="0" yWindow="0" windowWidth="28800" windowHeight="12210"/>
  </bookViews>
  <sheets>
    <sheet name="Sheet1" sheetId="1" r:id="rId1"/>
    <sheet name="Sheet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K7" i="1" l="1"/>
  <c r="K9" i="1"/>
  <c r="K11" i="1"/>
  <c r="K13" i="1"/>
  <c r="K15" i="1"/>
  <c r="K17" i="1"/>
  <c r="K19" i="1"/>
  <c r="L19" i="1" s="1"/>
  <c r="K21" i="1"/>
  <c r="L21" i="1" s="1"/>
  <c r="K5" i="1"/>
  <c r="L7" i="1"/>
  <c r="L9" i="1"/>
  <c r="L11" i="1"/>
  <c r="L13" i="1"/>
  <c r="L15" i="1"/>
  <c r="L17" i="1"/>
  <c r="M7" i="1"/>
  <c r="N7" i="1" s="1"/>
  <c r="M9" i="1"/>
  <c r="N9" i="1" s="1"/>
  <c r="M11" i="1"/>
  <c r="N11" i="1" s="1"/>
  <c r="M13" i="1"/>
  <c r="N13" i="1" s="1"/>
  <c r="M15" i="1"/>
  <c r="N15" i="1" s="1"/>
  <c r="M17" i="1"/>
  <c r="N17" i="1" s="1"/>
  <c r="M19" i="1"/>
  <c r="N19" i="1" s="1"/>
  <c r="M21" i="1"/>
  <c r="N21" i="1" s="1"/>
  <c r="F5" i="1"/>
  <c r="F7" i="1"/>
  <c r="F9" i="1"/>
  <c r="F11" i="1"/>
  <c r="F13" i="1"/>
  <c r="F15" i="1"/>
  <c r="F17" i="1"/>
  <c r="F19" i="1"/>
  <c r="F21" i="1"/>
  <c r="L5" i="1" l="1"/>
  <c r="M5" i="1" s="1"/>
  <c r="N5" i="1" s="1"/>
</calcChain>
</file>

<file path=xl/sharedStrings.xml><?xml version="1.0" encoding="utf-8"?>
<sst xmlns="http://schemas.openxmlformats.org/spreadsheetml/2006/main" count="34" uniqueCount="18">
  <si>
    <t>【別添２】　調達検討資材にかかる差額算出表（参考）</t>
    <rPh sb="1" eb="3">
      <t>ベッテン</t>
    </rPh>
    <rPh sb="6" eb="12">
      <t>チョウタツケントウシザイ</t>
    </rPh>
    <rPh sb="16" eb="21">
      <t>サガクサンシュツヒョウ</t>
    </rPh>
    <rPh sb="22" eb="24">
      <t>サンコウ</t>
    </rPh>
    <phoneticPr fontId="2"/>
  </si>
  <si>
    <t>資材名</t>
    <rPh sb="0" eb="3">
      <t>シザイメイ</t>
    </rPh>
    <phoneticPr fontId="2"/>
  </si>
  <si>
    <t>規格</t>
    <rPh sb="0" eb="2">
      <t>キカク</t>
    </rPh>
    <phoneticPr fontId="2"/>
  </si>
  <si>
    <t>単位</t>
    <rPh sb="0" eb="2">
      <t>タンイ</t>
    </rPh>
    <phoneticPr fontId="2"/>
  </si>
  <si>
    <t>設計数量</t>
    <rPh sb="0" eb="4">
      <t>セッケイスウリョウ</t>
    </rPh>
    <phoneticPr fontId="2"/>
  </si>
  <si>
    <t>ロス率</t>
    <rPh sb="2" eb="3">
      <t>リツ</t>
    </rPh>
    <phoneticPr fontId="2"/>
  </si>
  <si>
    <t>対象上限数量</t>
    <rPh sb="0" eb="6">
      <t>タイショウジョウゲンスウリョウ</t>
    </rPh>
    <phoneticPr fontId="2"/>
  </si>
  <si>
    <t>設計単価</t>
    <rPh sb="0" eb="4">
      <t>セッケイタンカ</t>
    </rPh>
    <phoneticPr fontId="2"/>
  </si>
  <si>
    <t>設計額</t>
    <rPh sb="0" eb="3">
      <t>セッケイガク</t>
    </rPh>
    <phoneticPr fontId="2"/>
  </si>
  <si>
    <t>購入数量</t>
    <rPh sb="0" eb="4">
      <t>コウニュウスウリョウ</t>
    </rPh>
    <phoneticPr fontId="2"/>
  </si>
  <si>
    <t>購入単価</t>
    <rPh sb="0" eb="4">
      <t>コウニュウタンカ</t>
    </rPh>
    <phoneticPr fontId="2"/>
  </si>
  <si>
    <t>（合計）</t>
    <rPh sb="1" eb="3">
      <t>ゴウケイ</t>
    </rPh>
    <phoneticPr fontId="2"/>
  </si>
  <si>
    <t>購入額</t>
    <rPh sb="0" eb="3">
      <t>コウニュウガク</t>
    </rPh>
    <phoneticPr fontId="2"/>
  </si>
  <si>
    <t>差額</t>
    <rPh sb="0" eb="2">
      <t>サガク</t>
    </rPh>
    <phoneticPr fontId="2"/>
  </si>
  <si>
    <t>プライマー</t>
    <phoneticPr fontId="2"/>
  </si>
  <si>
    <t>Ｌ</t>
    <phoneticPr fontId="2"/>
  </si>
  <si>
    <t>記載例</t>
    <rPh sb="0" eb="3">
      <t>キサイレイ</t>
    </rPh>
    <phoneticPr fontId="2"/>
  </si>
  <si>
    <t>購入数量
（ロス率含む）</t>
    <rPh sb="0" eb="4">
      <t>コウニュウスウリョウ</t>
    </rPh>
    <rPh sb="8" eb="9">
      <t>リツ</t>
    </rPh>
    <rPh sb="9" eb="10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</si>
</sst>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8" xfId="1" applyFont="1" applyBorder="1" applyAlignment="1">
      <alignment vertical="center"/>
    </xf>
    <xf numFmtId="38" fontId="0" fillId="0" borderId="10" xfId="1" applyFont="1" applyBorder="1" applyAlignment="1">
      <alignment horizontal="distributed" vertical="center"/>
    </xf>
    <xf numFmtId="38" fontId="0" fillId="0" borderId="9" xfId="1" applyFont="1" applyBorder="1" applyAlignment="1">
      <alignment vertical="center"/>
    </xf>
    <xf numFmtId="38" fontId="0" fillId="2" borderId="8" xfId="1" applyFont="1" applyFill="1" applyBorder="1">
      <alignment vertical="center"/>
    </xf>
    <xf numFmtId="38" fontId="0" fillId="2" borderId="1" xfId="1" applyFont="1" applyFill="1" applyBorder="1">
      <alignment vertical="center"/>
    </xf>
    <xf numFmtId="38" fontId="0" fillId="2" borderId="10" xfId="1" applyFont="1" applyFill="1" applyBorder="1">
      <alignment vertical="center"/>
    </xf>
    <xf numFmtId="38" fontId="3" fillId="0" borderId="0" xfId="1" applyFont="1">
      <alignment vertical="center"/>
    </xf>
    <xf numFmtId="38" fontId="4" fillId="0" borderId="0" xfId="1" applyFont="1">
      <alignment vertical="center"/>
    </xf>
    <xf numFmtId="38" fontId="5" fillId="0" borderId="0" xfId="1" applyFont="1">
      <alignment vertical="center"/>
    </xf>
    <xf numFmtId="38" fontId="4" fillId="0" borderId="11" xfId="1" applyFont="1" applyBorder="1" applyAlignment="1">
      <alignment horizontal="distributed" vertical="center" justifyLastLine="1" shrinkToFit="1"/>
    </xf>
    <xf numFmtId="38" fontId="4" fillId="0" borderId="13" xfId="1" applyFont="1" applyBorder="1" applyAlignment="1">
      <alignment horizontal="center" vertical="center" shrinkToFit="1"/>
    </xf>
    <xf numFmtId="38" fontId="4" fillId="0" borderId="12" xfId="1" applyFont="1" applyBorder="1">
      <alignment vertical="center"/>
    </xf>
    <xf numFmtId="38" fontId="4" fillId="0" borderId="1" xfId="1" applyFont="1" applyBorder="1">
      <alignment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9" fontId="4" fillId="0" borderId="11" xfId="1" applyNumberFormat="1" applyFont="1" applyBorder="1" applyAlignment="1">
      <alignment horizontal="right" vertical="center"/>
    </xf>
    <xf numFmtId="9" fontId="4" fillId="0" borderId="12" xfId="1" applyNumberFormat="1" applyFont="1" applyBorder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4" fillId="0" borderId="11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4" fillId="0" borderId="1" xfId="1" applyFont="1" applyBorder="1" applyAlignment="1">
      <alignment horizontal="distributed" vertical="center" justifyLastLine="1" shrinkToFit="1"/>
    </xf>
    <xf numFmtId="38" fontId="4" fillId="0" borderId="11" xfId="1" applyFont="1" applyBorder="1" applyAlignment="1">
      <alignment horizontal="distributed" vertical="center" justifyLastLine="1" shrinkToFit="1"/>
    </xf>
    <xf numFmtId="38" fontId="4" fillId="0" borderId="1" xfId="1" applyFont="1" applyBorder="1" applyAlignment="1">
      <alignment horizontal="center" vertical="center" textRotation="255" shrinkToFit="1"/>
    </xf>
    <xf numFmtId="38" fontId="4" fillId="0" borderId="11" xfId="1" applyFont="1" applyBorder="1" applyAlignment="1">
      <alignment horizontal="center" vertical="center" textRotation="255" shrinkToFit="1"/>
    </xf>
    <xf numFmtId="38" fontId="4" fillId="0" borderId="1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38" fontId="0" fillId="2" borderId="10" xfId="1" applyFont="1" applyFill="1" applyBorder="1" applyAlignment="1">
      <alignment horizontal="center" vertical="center"/>
    </xf>
    <xf numFmtId="38" fontId="0" fillId="2" borderId="9" xfId="1" applyFont="1" applyFill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/>
    </xf>
    <xf numFmtId="38" fontId="0" fillId="2" borderId="4" xfId="1" applyFont="1" applyFill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2" borderId="8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 shrinkToFit="1"/>
    </xf>
    <xf numFmtId="38" fontId="7" fillId="0" borderId="11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7" sqref="I7"/>
    </sheetView>
  </sheetViews>
  <sheetFormatPr defaultRowHeight="13.5" x14ac:dyDescent="0.4"/>
  <cols>
    <col min="1" max="1" width="15.625" style="9" customWidth="1"/>
    <col min="2" max="2" width="13.625" style="9" customWidth="1"/>
    <col min="3" max="3" width="3.625" style="9" customWidth="1"/>
    <col min="4" max="4" width="9" style="9"/>
    <col min="5" max="5" width="6.625" style="9" customWidth="1"/>
    <col min="6" max="7" width="9" style="9"/>
    <col min="8" max="8" width="9.75" style="9" bestFit="1" customWidth="1"/>
    <col min="9" max="11" width="9" style="9"/>
    <col min="12" max="13" width="9.75" style="9" bestFit="1" customWidth="1"/>
    <col min="14" max="16384" width="9" style="9"/>
  </cols>
  <sheetData>
    <row r="1" spans="1:14" ht="24.95" customHeight="1" x14ac:dyDescent="0.4">
      <c r="A1" s="10" t="s">
        <v>0</v>
      </c>
    </row>
    <row r="3" spans="1:14" ht="15" customHeight="1" x14ac:dyDescent="0.4">
      <c r="A3" s="25" t="s">
        <v>1</v>
      </c>
      <c r="B3" s="25" t="s">
        <v>2</v>
      </c>
      <c r="C3" s="27" t="s">
        <v>3</v>
      </c>
      <c r="D3" s="25" t="s">
        <v>4</v>
      </c>
      <c r="E3" s="25" t="s">
        <v>5</v>
      </c>
      <c r="F3" s="29" t="s">
        <v>6</v>
      </c>
      <c r="G3" s="25" t="s">
        <v>7</v>
      </c>
      <c r="H3" s="25" t="s">
        <v>8</v>
      </c>
      <c r="I3" s="43" t="s">
        <v>17</v>
      </c>
      <c r="J3" s="25" t="s">
        <v>10</v>
      </c>
      <c r="K3" s="11" t="s">
        <v>9</v>
      </c>
      <c r="L3" s="25" t="s">
        <v>10</v>
      </c>
      <c r="M3" s="25" t="s">
        <v>12</v>
      </c>
      <c r="N3" s="25" t="s">
        <v>13</v>
      </c>
    </row>
    <row r="4" spans="1:14" ht="15" customHeight="1" x14ac:dyDescent="0.4">
      <c r="A4" s="26"/>
      <c r="B4" s="26"/>
      <c r="C4" s="28"/>
      <c r="D4" s="26"/>
      <c r="E4" s="26"/>
      <c r="F4" s="30"/>
      <c r="G4" s="26"/>
      <c r="H4" s="26"/>
      <c r="I4" s="44"/>
      <c r="J4" s="26"/>
      <c r="K4" s="12" t="s">
        <v>11</v>
      </c>
      <c r="L4" s="26"/>
      <c r="M4" s="26"/>
      <c r="N4" s="26"/>
    </row>
    <row r="5" spans="1:14" ht="15" customHeight="1" x14ac:dyDescent="0.4">
      <c r="A5" s="21" t="s">
        <v>14</v>
      </c>
      <c r="B5" s="23" t="s">
        <v>16</v>
      </c>
      <c r="C5" s="19" t="s">
        <v>15</v>
      </c>
      <c r="D5" s="19">
        <v>1000</v>
      </c>
      <c r="E5" s="17">
        <v>0.05</v>
      </c>
      <c r="F5" s="15">
        <f>IF(D5="","",ROUNDDOWN(D5+(D5*E5),0))</f>
        <v>1050</v>
      </c>
      <c r="G5" s="15">
        <v>1000</v>
      </c>
      <c r="H5" s="15">
        <f>(D5+D5*E5)*G5</f>
        <v>1050000</v>
      </c>
      <c r="I5" s="14">
        <v>500</v>
      </c>
      <c r="J5" s="14">
        <v>1200</v>
      </c>
      <c r="K5" s="15">
        <f>IF(I5="","",I5+I6)</f>
        <v>1050</v>
      </c>
      <c r="L5" s="15">
        <f>IF(K5="","",ROUNDDOWN((I5*J5+I6*J6)/(I5+I6),0))</f>
        <v>1357</v>
      </c>
      <c r="M5" s="15">
        <f>IF(K5="","",ROUNDDOWN(MIN(F5,I5+I6)*L5,0))</f>
        <v>1424850</v>
      </c>
      <c r="N5" s="15">
        <f>IF(M5="","",ROUNDDOWN(M5-(G5*(I5+I6)),0))</f>
        <v>374850</v>
      </c>
    </row>
    <row r="6" spans="1:14" ht="15" customHeight="1" x14ac:dyDescent="0.4">
      <c r="A6" s="22"/>
      <c r="B6" s="24"/>
      <c r="C6" s="20"/>
      <c r="D6" s="20"/>
      <c r="E6" s="18"/>
      <c r="F6" s="16"/>
      <c r="G6" s="16"/>
      <c r="H6" s="16"/>
      <c r="I6" s="13">
        <v>550</v>
      </c>
      <c r="J6" s="13">
        <v>1500</v>
      </c>
      <c r="K6" s="16"/>
      <c r="L6" s="16"/>
      <c r="M6" s="16"/>
      <c r="N6" s="16"/>
    </row>
    <row r="7" spans="1:14" ht="15" customHeight="1" x14ac:dyDescent="0.4">
      <c r="A7" s="21"/>
      <c r="B7" s="21"/>
      <c r="C7" s="19"/>
      <c r="D7" s="19"/>
      <c r="E7" s="17"/>
      <c r="F7" s="15" t="str">
        <f t="shared" ref="F7" si="0">IF(A7="","",ROUNDDOWN(D7+(D7*E7),0))</f>
        <v/>
      </c>
      <c r="G7" s="15"/>
      <c r="H7" s="15"/>
      <c r="I7" s="14"/>
      <c r="J7" s="14"/>
      <c r="K7" s="15" t="str">
        <f t="shared" ref="K7" si="1">IF(I7="","",I7+I8)</f>
        <v/>
      </c>
      <c r="L7" s="15" t="str">
        <f t="shared" ref="L7" si="2">IF(K7="","",ROUNDDOWN((I7*J7+I8*J8)/(I7+I8),0))</f>
        <v/>
      </c>
      <c r="M7" s="15" t="str">
        <f t="shared" ref="M7" si="3">IF(K7="","",ROUNDDOWN(MIN(F7,I7+I8)*L7,0))</f>
        <v/>
      </c>
      <c r="N7" s="15" t="str">
        <f t="shared" ref="N7" si="4">IF(M7="","",ROUNDDOWN(M7-(G7*(I7+I8)),0))</f>
        <v/>
      </c>
    </row>
    <row r="8" spans="1:14" ht="15" customHeight="1" x14ac:dyDescent="0.4">
      <c r="A8" s="22"/>
      <c r="B8" s="22"/>
      <c r="C8" s="20"/>
      <c r="D8" s="20"/>
      <c r="E8" s="18"/>
      <c r="F8" s="16"/>
      <c r="G8" s="16"/>
      <c r="H8" s="16"/>
      <c r="I8" s="13"/>
      <c r="J8" s="13"/>
      <c r="K8" s="16"/>
      <c r="L8" s="16"/>
      <c r="M8" s="16"/>
      <c r="N8" s="16"/>
    </row>
    <row r="9" spans="1:14" ht="15" customHeight="1" x14ac:dyDescent="0.4">
      <c r="A9" s="21"/>
      <c r="B9" s="21"/>
      <c r="C9" s="19"/>
      <c r="D9" s="19"/>
      <c r="E9" s="17"/>
      <c r="F9" s="15" t="str">
        <f t="shared" ref="F9" si="5">IF(A9="","",ROUNDDOWN(D9+(D9*E9),0))</f>
        <v/>
      </c>
      <c r="G9" s="15"/>
      <c r="H9" s="15"/>
      <c r="I9" s="14"/>
      <c r="J9" s="14"/>
      <c r="K9" s="15" t="str">
        <f t="shared" ref="K9" si="6">IF(I9="","",I9+I10)</f>
        <v/>
      </c>
      <c r="L9" s="15" t="str">
        <f t="shared" ref="L9" si="7">IF(K9="","",ROUNDDOWN((I9*J9+I10*J10)/(I9+I10),0))</f>
        <v/>
      </c>
      <c r="M9" s="15" t="str">
        <f t="shared" ref="M9" si="8">IF(K9="","",ROUNDDOWN(MIN(F9,I9+I10)*L9,0))</f>
        <v/>
      </c>
      <c r="N9" s="15" t="str">
        <f t="shared" ref="N9" si="9">IF(M9="","",ROUNDDOWN(M9-(G9*(I9+I10)),0))</f>
        <v/>
      </c>
    </row>
    <row r="10" spans="1:14" ht="15" customHeight="1" x14ac:dyDescent="0.4">
      <c r="A10" s="22"/>
      <c r="B10" s="22"/>
      <c r="C10" s="20"/>
      <c r="D10" s="20"/>
      <c r="E10" s="18"/>
      <c r="F10" s="16"/>
      <c r="G10" s="16"/>
      <c r="H10" s="16"/>
      <c r="I10" s="13"/>
      <c r="J10" s="13"/>
      <c r="K10" s="16"/>
      <c r="L10" s="16"/>
      <c r="M10" s="16"/>
      <c r="N10" s="16"/>
    </row>
    <row r="11" spans="1:14" ht="15" customHeight="1" x14ac:dyDescent="0.4">
      <c r="A11" s="21"/>
      <c r="B11" s="21"/>
      <c r="C11" s="19"/>
      <c r="D11" s="19"/>
      <c r="E11" s="17"/>
      <c r="F11" s="15" t="str">
        <f t="shared" ref="F11" si="10">IF(A11="","",ROUNDDOWN(D11+(D11*E11),0))</f>
        <v/>
      </c>
      <c r="G11" s="15"/>
      <c r="H11" s="15"/>
      <c r="I11" s="14"/>
      <c r="J11" s="14"/>
      <c r="K11" s="15" t="str">
        <f t="shared" ref="K11" si="11">IF(I11="","",I11+I12)</f>
        <v/>
      </c>
      <c r="L11" s="15" t="str">
        <f t="shared" ref="L11" si="12">IF(K11="","",ROUNDDOWN((I11*J11+I12*J12)/(I11+I12),0))</f>
        <v/>
      </c>
      <c r="M11" s="15" t="str">
        <f t="shared" ref="M11" si="13">IF(K11="","",ROUNDDOWN(MIN(F11,I11+I12)*L11,0))</f>
        <v/>
      </c>
      <c r="N11" s="15" t="str">
        <f t="shared" ref="N11" si="14">IF(M11="","",ROUNDDOWN(M11-(G11*(I11+I12)),0))</f>
        <v/>
      </c>
    </row>
    <row r="12" spans="1:14" ht="15" customHeight="1" x14ac:dyDescent="0.4">
      <c r="A12" s="22"/>
      <c r="B12" s="22"/>
      <c r="C12" s="20"/>
      <c r="D12" s="20"/>
      <c r="E12" s="18"/>
      <c r="F12" s="16"/>
      <c r="G12" s="16"/>
      <c r="H12" s="16"/>
      <c r="I12" s="13"/>
      <c r="J12" s="13"/>
      <c r="K12" s="16"/>
      <c r="L12" s="16"/>
      <c r="M12" s="16"/>
      <c r="N12" s="16"/>
    </row>
    <row r="13" spans="1:14" ht="15" customHeight="1" x14ac:dyDescent="0.4">
      <c r="A13" s="21"/>
      <c r="B13" s="21"/>
      <c r="C13" s="19"/>
      <c r="D13" s="19"/>
      <c r="E13" s="17"/>
      <c r="F13" s="15" t="str">
        <f t="shared" ref="F13" si="15">IF(A13="","",ROUNDDOWN(D13+(D13*E13),0))</f>
        <v/>
      </c>
      <c r="G13" s="15"/>
      <c r="H13" s="15"/>
      <c r="I13" s="14"/>
      <c r="J13" s="14"/>
      <c r="K13" s="15" t="str">
        <f t="shared" ref="K13" si="16">IF(I13="","",I13+I14)</f>
        <v/>
      </c>
      <c r="L13" s="15" t="str">
        <f t="shared" ref="L13" si="17">IF(K13="","",ROUNDDOWN((I13*J13+I14*J14)/(I13+I14),0))</f>
        <v/>
      </c>
      <c r="M13" s="15" t="str">
        <f t="shared" ref="M13" si="18">IF(K13="","",ROUNDDOWN(MIN(F13,I13+I14)*L13,0))</f>
        <v/>
      </c>
      <c r="N13" s="15" t="str">
        <f t="shared" ref="N13" si="19">IF(M13="","",ROUNDDOWN(M13-(G13*(I13+I14)),0))</f>
        <v/>
      </c>
    </row>
    <row r="14" spans="1:14" ht="15" customHeight="1" x14ac:dyDescent="0.4">
      <c r="A14" s="22"/>
      <c r="B14" s="22"/>
      <c r="C14" s="20"/>
      <c r="D14" s="20"/>
      <c r="E14" s="18"/>
      <c r="F14" s="16"/>
      <c r="G14" s="16"/>
      <c r="H14" s="16"/>
      <c r="I14" s="13"/>
      <c r="J14" s="13"/>
      <c r="K14" s="16"/>
      <c r="L14" s="16"/>
      <c r="M14" s="16"/>
      <c r="N14" s="16"/>
    </row>
    <row r="15" spans="1:14" ht="15" customHeight="1" x14ac:dyDescent="0.4">
      <c r="A15" s="21"/>
      <c r="B15" s="21"/>
      <c r="C15" s="19"/>
      <c r="D15" s="19"/>
      <c r="E15" s="17"/>
      <c r="F15" s="15" t="str">
        <f t="shared" ref="F15" si="20">IF(A15="","",ROUNDDOWN(D15+(D15*E15),0))</f>
        <v/>
      </c>
      <c r="G15" s="15"/>
      <c r="H15" s="15"/>
      <c r="I15" s="14"/>
      <c r="J15" s="14"/>
      <c r="K15" s="15" t="str">
        <f t="shared" ref="K15" si="21">IF(I15="","",I15+I16)</f>
        <v/>
      </c>
      <c r="L15" s="15" t="str">
        <f t="shared" ref="L15" si="22">IF(K15="","",ROUNDDOWN((I15*J15+I16*J16)/(I15+I16),0))</f>
        <v/>
      </c>
      <c r="M15" s="15" t="str">
        <f t="shared" ref="M15" si="23">IF(K15="","",ROUNDDOWN(MIN(F15,I15+I16)*L15,0))</f>
        <v/>
      </c>
      <c r="N15" s="15" t="str">
        <f t="shared" ref="N15" si="24">IF(M15="","",ROUNDDOWN(M15-(G15*(I15+I16)),0))</f>
        <v/>
      </c>
    </row>
    <row r="16" spans="1:14" ht="15" customHeight="1" x14ac:dyDescent="0.4">
      <c r="A16" s="22"/>
      <c r="B16" s="22"/>
      <c r="C16" s="20"/>
      <c r="D16" s="20"/>
      <c r="E16" s="18"/>
      <c r="F16" s="16"/>
      <c r="G16" s="16"/>
      <c r="H16" s="16"/>
      <c r="I16" s="13"/>
      <c r="J16" s="13"/>
      <c r="K16" s="16"/>
      <c r="L16" s="16"/>
      <c r="M16" s="16"/>
      <c r="N16" s="16"/>
    </row>
    <row r="17" spans="1:14" ht="15" customHeight="1" x14ac:dyDescent="0.4">
      <c r="A17" s="21"/>
      <c r="B17" s="21"/>
      <c r="C17" s="19"/>
      <c r="D17" s="19"/>
      <c r="E17" s="17"/>
      <c r="F17" s="15" t="str">
        <f t="shared" ref="F17" si="25">IF(A17="","",ROUNDDOWN(D17+(D17*E17),0))</f>
        <v/>
      </c>
      <c r="G17" s="15"/>
      <c r="H17" s="15"/>
      <c r="I17" s="14"/>
      <c r="J17" s="14"/>
      <c r="K17" s="15" t="str">
        <f t="shared" ref="K17" si="26">IF(I17="","",I17+I18)</f>
        <v/>
      </c>
      <c r="L17" s="15" t="str">
        <f t="shared" ref="L17" si="27">IF(K17="","",ROUNDDOWN((I17*J17+I18*J18)/(I17+I18),0))</f>
        <v/>
      </c>
      <c r="M17" s="15" t="str">
        <f t="shared" ref="M17" si="28">IF(K17="","",ROUNDDOWN(MIN(F17,I17+I18)*L17,0))</f>
        <v/>
      </c>
      <c r="N17" s="15" t="str">
        <f t="shared" ref="N17" si="29">IF(M17="","",ROUNDDOWN(M17-(G17*(I17+I18)),0))</f>
        <v/>
      </c>
    </row>
    <row r="18" spans="1:14" ht="15" customHeight="1" x14ac:dyDescent="0.4">
      <c r="A18" s="22"/>
      <c r="B18" s="22"/>
      <c r="C18" s="20"/>
      <c r="D18" s="20"/>
      <c r="E18" s="18"/>
      <c r="F18" s="16"/>
      <c r="G18" s="16"/>
      <c r="H18" s="16"/>
      <c r="I18" s="13"/>
      <c r="J18" s="13"/>
      <c r="K18" s="16"/>
      <c r="L18" s="16"/>
      <c r="M18" s="16"/>
      <c r="N18" s="16"/>
    </row>
    <row r="19" spans="1:14" ht="15" customHeight="1" x14ac:dyDescent="0.4">
      <c r="A19" s="21"/>
      <c r="B19" s="21"/>
      <c r="C19" s="19"/>
      <c r="D19" s="19"/>
      <c r="E19" s="17"/>
      <c r="F19" s="15" t="str">
        <f t="shared" ref="F19" si="30">IF(A19="","",ROUNDDOWN(D19+(D19*E19),0))</f>
        <v/>
      </c>
      <c r="G19" s="15"/>
      <c r="H19" s="15"/>
      <c r="I19" s="14"/>
      <c r="J19" s="14"/>
      <c r="K19" s="15" t="str">
        <f t="shared" ref="K19" si="31">IF(I19="","",I19+I20)</f>
        <v/>
      </c>
      <c r="L19" s="15" t="str">
        <f t="shared" ref="L19" si="32">IF(K19="","",ROUNDDOWN((I19*J19+I20*J20)/(I19+I20),0))</f>
        <v/>
      </c>
      <c r="M19" s="15" t="str">
        <f t="shared" ref="M19" si="33">IF(K19="","",ROUNDDOWN(MIN(F19,I19+I20)*L19,0))</f>
        <v/>
      </c>
      <c r="N19" s="15" t="str">
        <f t="shared" ref="N19" si="34">IF(M19="","",ROUNDDOWN(M19-(G19*(I19+I20)),0))</f>
        <v/>
      </c>
    </row>
    <row r="20" spans="1:14" ht="15" customHeight="1" x14ac:dyDescent="0.4">
      <c r="A20" s="22"/>
      <c r="B20" s="22"/>
      <c r="C20" s="20"/>
      <c r="D20" s="20"/>
      <c r="E20" s="18"/>
      <c r="F20" s="16"/>
      <c r="G20" s="16"/>
      <c r="H20" s="16"/>
      <c r="I20" s="13"/>
      <c r="J20" s="13"/>
      <c r="K20" s="16"/>
      <c r="L20" s="16"/>
      <c r="M20" s="16"/>
      <c r="N20" s="16"/>
    </row>
    <row r="21" spans="1:14" ht="15" customHeight="1" x14ac:dyDescent="0.4">
      <c r="A21" s="21"/>
      <c r="B21" s="21"/>
      <c r="C21" s="19"/>
      <c r="D21" s="19"/>
      <c r="E21" s="17"/>
      <c r="F21" s="15" t="str">
        <f t="shared" ref="F21" si="35">IF(A21="","",ROUNDDOWN(D21+(D21*E21),0))</f>
        <v/>
      </c>
      <c r="G21" s="15"/>
      <c r="H21" s="15"/>
      <c r="I21" s="14"/>
      <c r="J21" s="14"/>
      <c r="K21" s="15" t="str">
        <f t="shared" ref="K21" si="36">IF(I21="","",I21+I22)</f>
        <v/>
      </c>
      <c r="L21" s="15" t="str">
        <f t="shared" ref="L21" si="37">IF(K21="","",ROUNDDOWN((I21*J21+I22*J22)/(I21+I22),0))</f>
        <v/>
      </c>
      <c r="M21" s="15" t="str">
        <f t="shared" ref="M21" si="38">IF(K21="","",ROUNDDOWN(MIN(F21,I21+I22)*L21,0))</f>
        <v/>
      </c>
      <c r="N21" s="15" t="str">
        <f t="shared" ref="N21" si="39">IF(M21="","",ROUNDDOWN(M21-(G21*(I21+I22)),0))</f>
        <v/>
      </c>
    </row>
    <row r="22" spans="1:14" ht="15" customHeight="1" x14ac:dyDescent="0.4">
      <c r="A22" s="22"/>
      <c r="B22" s="22"/>
      <c r="C22" s="20"/>
      <c r="D22" s="20"/>
      <c r="E22" s="18"/>
      <c r="F22" s="16"/>
      <c r="G22" s="16"/>
      <c r="H22" s="16"/>
      <c r="I22" s="13"/>
      <c r="J22" s="13"/>
      <c r="K22" s="16"/>
      <c r="L22" s="16"/>
      <c r="M22" s="16"/>
      <c r="N22" s="16"/>
    </row>
    <row r="23" spans="1:14" ht="15" customHeight="1" x14ac:dyDescent="0.4"/>
  </sheetData>
  <mergeCells count="121">
    <mergeCell ref="N3:N4"/>
    <mergeCell ref="A21:A22"/>
    <mergeCell ref="A19:A20"/>
    <mergeCell ref="A17:A18"/>
    <mergeCell ref="A15:A16"/>
    <mergeCell ref="A13:A14"/>
    <mergeCell ref="A11:A12"/>
    <mergeCell ref="A9:A10"/>
    <mergeCell ref="A7:A8"/>
    <mergeCell ref="A5:A6"/>
    <mergeCell ref="G3:G4"/>
    <mergeCell ref="H3:H4"/>
    <mergeCell ref="I3:I4"/>
    <mergeCell ref="J3:J4"/>
    <mergeCell ref="L3:L4"/>
    <mergeCell ref="M3:M4"/>
    <mergeCell ref="A3:A4"/>
    <mergeCell ref="B3:B4"/>
    <mergeCell ref="C3:C4"/>
    <mergeCell ref="D3:D4"/>
    <mergeCell ref="E3:E4"/>
    <mergeCell ref="F3:F4"/>
    <mergeCell ref="C11:C12"/>
    <mergeCell ref="C13:C14"/>
    <mergeCell ref="C15:C16"/>
    <mergeCell ref="C17:C18"/>
    <mergeCell ref="C19:C20"/>
    <mergeCell ref="C21:C22"/>
    <mergeCell ref="B9:B10"/>
    <mergeCell ref="B7:B8"/>
    <mergeCell ref="B5:B6"/>
    <mergeCell ref="C5:C6"/>
    <mergeCell ref="C7:C8"/>
    <mergeCell ref="C9:C10"/>
    <mergeCell ref="B21:B22"/>
    <mergeCell ref="B19:B20"/>
    <mergeCell ref="B17:B18"/>
    <mergeCell ref="B15:B16"/>
    <mergeCell ref="B13:B14"/>
    <mergeCell ref="B11:B12"/>
    <mergeCell ref="D17:D18"/>
    <mergeCell ref="D19:D20"/>
    <mergeCell ref="D21:D22"/>
    <mergeCell ref="E5:E6"/>
    <mergeCell ref="E7:E8"/>
    <mergeCell ref="E9:E10"/>
    <mergeCell ref="E11:E12"/>
    <mergeCell ref="E13:E14"/>
    <mergeCell ref="E15:E16"/>
    <mergeCell ref="E17:E18"/>
    <mergeCell ref="D5:D6"/>
    <mergeCell ref="D7:D8"/>
    <mergeCell ref="D9:D10"/>
    <mergeCell ref="D11:D12"/>
    <mergeCell ref="D13:D14"/>
    <mergeCell ref="D15:D16"/>
    <mergeCell ref="E19:E20"/>
    <mergeCell ref="E21:E22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H17:H18"/>
    <mergeCell ref="H19:H20"/>
    <mergeCell ref="H21:H22"/>
    <mergeCell ref="K5:K6"/>
    <mergeCell ref="K7:K8"/>
    <mergeCell ref="K9:K10"/>
    <mergeCell ref="K11:K12"/>
    <mergeCell ref="K13:K14"/>
    <mergeCell ref="K15:K16"/>
    <mergeCell ref="K17:K18"/>
    <mergeCell ref="H5:H6"/>
    <mergeCell ref="H7:H8"/>
    <mergeCell ref="H9:H10"/>
    <mergeCell ref="H11:H12"/>
    <mergeCell ref="H13:H14"/>
    <mergeCell ref="H15:H16"/>
    <mergeCell ref="K19:K20"/>
    <mergeCell ref="K21:K22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N17:N18"/>
    <mergeCell ref="N19:N20"/>
    <mergeCell ref="N21:N22"/>
    <mergeCell ref="N5:N6"/>
    <mergeCell ref="N7:N8"/>
    <mergeCell ref="N9:N10"/>
    <mergeCell ref="N11:N12"/>
    <mergeCell ref="N13:N14"/>
    <mergeCell ref="N15:N16"/>
  </mergeCells>
  <phoneticPr fontId="2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O4" sqref="O4"/>
    </sheetView>
  </sheetViews>
  <sheetFormatPr defaultRowHeight="18.75" x14ac:dyDescent="0.4"/>
  <cols>
    <col min="1" max="1" width="1.625" style="1" customWidth="1"/>
    <col min="2" max="2" width="12.625" style="1" customWidth="1"/>
    <col min="3" max="3" width="1.625" style="1" customWidth="1"/>
    <col min="4" max="13" width="6.625" style="1" customWidth="1"/>
    <col min="14" max="16384" width="9" style="1"/>
  </cols>
  <sheetData>
    <row r="1" spans="1:13" ht="19.5" x14ac:dyDescent="0.4">
      <c r="B1" s="8" t="s">
        <v>0</v>
      </c>
    </row>
    <row r="3" spans="1:13" ht="30" customHeight="1" x14ac:dyDescent="0.4">
      <c r="A3" s="2"/>
      <c r="B3" s="3" t="s">
        <v>1</v>
      </c>
      <c r="C3" s="4"/>
      <c r="D3" s="42"/>
      <c r="E3" s="38"/>
      <c r="F3" s="42"/>
      <c r="G3" s="38"/>
      <c r="H3" s="42"/>
      <c r="I3" s="38"/>
      <c r="J3" s="37"/>
      <c r="K3" s="38"/>
      <c r="L3" s="37"/>
      <c r="M3" s="38"/>
    </row>
    <row r="4" spans="1:13" ht="30" customHeight="1" x14ac:dyDescent="0.4">
      <c r="A4" s="2"/>
      <c r="B4" s="3" t="s">
        <v>2</v>
      </c>
      <c r="C4" s="4"/>
      <c r="D4" s="41"/>
      <c r="E4" s="32"/>
      <c r="F4" s="41"/>
      <c r="G4" s="32"/>
      <c r="H4" s="41"/>
      <c r="I4" s="32"/>
      <c r="J4" s="31"/>
      <c r="K4" s="32"/>
      <c r="L4" s="31"/>
      <c r="M4" s="32"/>
    </row>
    <row r="5" spans="1:13" ht="30" customHeight="1" x14ac:dyDescent="0.4">
      <c r="A5" s="2"/>
      <c r="B5" s="3" t="s">
        <v>3</v>
      </c>
      <c r="C5" s="4"/>
      <c r="D5" s="41"/>
      <c r="E5" s="32"/>
      <c r="F5" s="41"/>
      <c r="G5" s="32"/>
      <c r="H5" s="41"/>
      <c r="I5" s="32"/>
      <c r="J5" s="31"/>
      <c r="K5" s="32"/>
      <c r="L5" s="31"/>
      <c r="M5" s="32"/>
    </row>
    <row r="6" spans="1:13" ht="30" customHeight="1" x14ac:dyDescent="0.4">
      <c r="A6" s="2"/>
      <c r="B6" s="3" t="s">
        <v>4</v>
      </c>
      <c r="C6" s="4"/>
      <c r="D6" s="41"/>
      <c r="E6" s="32"/>
      <c r="F6" s="41"/>
      <c r="G6" s="32"/>
      <c r="H6" s="41"/>
      <c r="I6" s="32"/>
      <c r="J6" s="31"/>
      <c r="K6" s="32"/>
      <c r="L6" s="31"/>
      <c r="M6" s="32"/>
    </row>
    <row r="7" spans="1:13" ht="30" customHeight="1" x14ac:dyDescent="0.4">
      <c r="A7" s="2"/>
      <c r="B7" s="3" t="s">
        <v>5</v>
      </c>
      <c r="C7" s="4"/>
      <c r="D7" s="41"/>
      <c r="E7" s="32"/>
      <c r="F7" s="41"/>
      <c r="G7" s="32"/>
      <c r="H7" s="41"/>
      <c r="I7" s="32"/>
      <c r="J7" s="31"/>
      <c r="K7" s="32"/>
      <c r="L7" s="31"/>
      <c r="M7" s="32"/>
    </row>
    <row r="8" spans="1:13" ht="30" customHeight="1" x14ac:dyDescent="0.4">
      <c r="A8" s="2"/>
      <c r="B8" s="3" t="s">
        <v>6</v>
      </c>
      <c r="C8" s="4"/>
      <c r="D8" s="39"/>
      <c r="E8" s="34"/>
      <c r="F8" s="39"/>
      <c r="G8" s="34"/>
      <c r="H8" s="39"/>
      <c r="I8" s="34"/>
      <c r="J8" s="33"/>
      <c r="K8" s="34"/>
      <c r="L8" s="33"/>
      <c r="M8" s="34"/>
    </row>
    <row r="9" spans="1:13" ht="30" customHeight="1" x14ac:dyDescent="0.4">
      <c r="A9" s="2"/>
      <c r="B9" s="3" t="s">
        <v>7</v>
      </c>
      <c r="C9" s="4"/>
      <c r="D9" s="41"/>
      <c r="E9" s="32"/>
      <c r="F9" s="41"/>
      <c r="G9" s="32"/>
      <c r="H9" s="41"/>
      <c r="I9" s="32"/>
      <c r="J9" s="31"/>
      <c r="K9" s="32"/>
      <c r="L9" s="31"/>
      <c r="M9" s="32"/>
    </row>
    <row r="10" spans="1:13" ht="30" customHeight="1" x14ac:dyDescent="0.4">
      <c r="A10" s="2"/>
      <c r="B10" s="3" t="s">
        <v>8</v>
      </c>
      <c r="C10" s="4"/>
      <c r="D10" s="41"/>
      <c r="E10" s="32"/>
      <c r="F10" s="41"/>
      <c r="G10" s="32"/>
      <c r="H10" s="41"/>
      <c r="I10" s="32"/>
      <c r="J10" s="31"/>
      <c r="K10" s="32"/>
      <c r="L10" s="31"/>
      <c r="M10" s="32"/>
    </row>
    <row r="11" spans="1:13" ht="30" customHeight="1" x14ac:dyDescent="0.4">
      <c r="A11" s="2"/>
      <c r="B11" s="3" t="s">
        <v>9</v>
      </c>
      <c r="C11" s="4"/>
      <c r="D11" s="5"/>
      <c r="E11" s="6"/>
      <c r="F11" s="5"/>
      <c r="G11" s="6"/>
      <c r="H11" s="5"/>
      <c r="I11" s="6"/>
      <c r="J11" s="7"/>
      <c r="K11" s="6"/>
      <c r="L11" s="7"/>
      <c r="M11" s="6"/>
    </row>
    <row r="12" spans="1:13" ht="30" customHeight="1" x14ac:dyDescent="0.4">
      <c r="A12" s="2"/>
      <c r="B12" s="3" t="s">
        <v>10</v>
      </c>
      <c r="C12" s="4"/>
      <c r="D12" s="5"/>
      <c r="E12" s="6"/>
      <c r="F12" s="5"/>
      <c r="G12" s="6"/>
      <c r="H12" s="5"/>
      <c r="I12" s="6"/>
      <c r="J12" s="7"/>
      <c r="K12" s="6"/>
      <c r="L12" s="7"/>
      <c r="M12" s="6"/>
    </row>
    <row r="13" spans="1:13" ht="30" customHeight="1" x14ac:dyDescent="0.4">
      <c r="A13" s="2"/>
      <c r="B13" s="3" t="s">
        <v>9</v>
      </c>
      <c r="C13" s="4"/>
      <c r="D13" s="39"/>
      <c r="E13" s="34"/>
      <c r="F13" s="39"/>
      <c r="G13" s="34"/>
      <c r="H13" s="39"/>
      <c r="I13" s="34"/>
      <c r="J13" s="33"/>
      <c r="K13" s="34"/>
      <c r="L13" s="33"/>
      <c r="M13" s="34"/>
    </row>
    <row r="14" spans="1:13" ht="30" customHeight="1" x14ac:dyDescent="0.4">
      <c r="A14" s="2"/>
      <c r="B14" s="3" t="s">
        <v>10</v>
      </c>
      <c r="C14" s="4"/>
      <c r="D14" s="39"/>
      <c r="E14" s="34"/>
      <c r="F14" s="39"/>
      <c r="G14" s="34"/>
      <c r="H14" s="39"/>
      <c r="I14" s="34"/>
      <c r="J14" s="33"/>
      <c r="K14" s="34"/>
      <c r="L14" s="33"/>
      <c r="M14" s="34"/>
    </row>
    <row r="15" spans="1:13" ht="30" customHeight="1" x14ac:dyDescent="0.4">
      <c r="A15" s="2"/>
      <c r="B15" s="3" t="s">
        <v>12</v>
      </c>
      <c r="C15" s="4"/>
      <c r="D15" s="39"/>
      <c r="E15" s="34"/>
      <c r="F15" s="39"/>
      <c r="G15" s="34"/>
      <c r="H15" s="39"/>
      <c r="I15" s="34"/>
      <c r="J15" s="33"/>
      <c r="K15" s="34"/>
      <c r="L15" s="33"/>
      <c r="M15" s="34"/>
    </row>
    <row r="16" spans="1:13" ht="30" customHeight="1" x14ac:dyDescent="0.4">
      <c r="A16" s="2"/>
      <c r="B16" s="3" t="s">
        <v>13</v>
      </c>
      <c r="C16" s="4"/>
      <c r="D16" s="40"/>
      <c r="E16" s="36"/>
      <c r="F16" s="40"/>
      <c r="G16" s="36"/>
      <c r="H16" s="40"/>
      <c r="I16" s="36"/>
      <c r="J16" s="35"/>
      <c r="K16" s="36"/>
      <c r="L16" s="35"/>
      <c r="M16" s="36"/>
    </row>
  </sheetData>
  <mergeCells count="60">
    <mergeCell ref="D3:E3"/>
    <mergeCell ref="F3:G3"/>
    <mergeCell ref="H3:I3"/>
    <mergeCell ref="J3:K3"/>
    <mergeCell ref="J4:K4"/>
    <mergeCell ref="H4:I4"/>
    <mergeCell ref="F4:G4"/>
    <mergeCell ref="D4:E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0:E10"/>
    <mergeCell ref="F10:G10"/>
    <mergeCell ref="H10:I10"/>
    <mergeCell ref="J10:K10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L16:M16"/>
    <mergeCell ref="L3:M3"/>
    <mergeCell ref="L4:M4"/>
    <mergeCell ref="L5:M5"/>
    <mergeCell ref="L6:M6"/>
    <mergeCell ref="L7:M7"/>
    <mergeCell ref="L8:M8"/>
    <mergeCell ref="L9:M9"/>
    <mergeCell ref="L10:M10"/>
    <mergeCell ref="L13:M13"/>
    <mergeCell ref="L14:M14"/>
    <mergeCell ref="L15:M15"/>
  </mergeCells>
  <phoneticPr fontId="2"/>
  <pageMargins left="0.59055118110236227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上杉 和久 [Kazuhisa Uesugi]</dc:creator>
  <cp:lastModifiedBy>上杉 和久 [Kazuhisa Uesugi]</cp:lastModifiedBy>
  <cp:lastPrinted>2026-08-12T03:54:26Z</cp:lastPrinted>
  <dcterms:created xsi:type="dcterms:W3CDTF">2026-07-29T04:59:27Z</dcterms:created>
  <dcterms:modified xsi:type="dcterms:W3CDTF">2026-08-12T05:14:52Z</dcterms:modified>
</cp:coreProperties>
</file>