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総務部\総務課\総務課\⑮統計グループ\01-統計事務（H30）\2_統計資料\★ホームページ関係\平成３０年度\平成３1年版統計書\06_第６章 水産業\資料\"/>
    </mc:Choice>
  </mc:AlternateContent>
  <bookViews>
    <workbookView xWindow="0" yWindow="0" windowWidth="13320" windowHeight="7215"/>
  </bookViews>
  <sheets>
    <sheet name="6-8-1" sheetId="2" r:id="rId1"/>
    <sheet name="6-8-2" sheetId="3" r:id="rId2"/>
    <sheet name="6-8-3" sheetId="4" r:id="rId3"/>
    <sheet name="6-8-4" sheetId="5" r:id="rId4"/>
    <sheet name="6-8-5" sheetId="6" r:id="rId5"/>
    <sheet name="6-8-6" sheetId="7" r:id="rId6"/>
    <sheet name="Sheet1" sheetId="1" r:id="rId7"/>
  </sheets>
  <definedNames>
    <definedName name="_xlnm.Print_Area" localSheetId="1">'6-8-2'!$A$1:$G$28</definedName>
    <definedName name="_xlnm.Print_Area" localSheetId="2">'6-8-3'!$A$1:$D$38</definedName>
    <definedName name="_xlnm.Print_Area" localSheetId="3">'6-8-4'!$A$1:$J$18</definedName>
    <definedName name="_xlnm.Print_Area" localSheetId="4">'6-8-5'!$A$1:$J$34</definedName>
    <definedName name="_xlnm.Print_Area" localSheetId="5">'6-8-6'!$A$1:$D$45</definedName>
    <definedName name="_xlnm.Print_Titles" localSheetId="5">'6-8-6'!$5:$5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7" l="1"/>
  <c r="D45" i="7" s="1"/>
  <c r="B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J33" i="6"/>
  <c r="I33" i="6"/>
  <c r="H33" i="6"/>
  <c r="G32" i="6"/>
  <c r="G34" i="6" s="1"/>
  <c r="F32" i="6"/>
  <c r="F34" i="6" s="1"/>
  <c r="E32" i="6"/>
  <c r="E34" i="6" s="1"/>
  <c r="D32" i="6"/>
  <c r="D34" i="6" s="1"/>
  <c r="C32" i="6"/>
  <c r="C34" i="6" s="1"/>
  <c r="I34" i="6" s="1"/>
  <c r="B32" i="6"/>
  <c r="B34" i="6" s="1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6" i="6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N49" i="5"/>
  <c r="G18" i="5"/>
  <c r="F18" i="5"/>
  <c r="E18" i="5"/>
  <c r="D18" i="5"/>
  <c r="J18" i="5" s="1"/>
  <c r="C18" i="5"/>
  <c r="I18" i="5" s="1"/>
  <c r="B18" i="5"/>
  <c r="H18" i="5" s="1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D7" i="2"/>
  <c r="C7" i="2"/>
  <c r="B7" i="2"/>
  <c r="H34" i="6" l="1"/>
  <c r="J34" i="6"/>
  <c r="I32" i="6"/>
  <c r="H32" i="6"/>
  <c r="J32" i="6"/>
</calcChain>
</file>

<file path=xl/sharedStrings.xml><?xml version="1.0" encoding="utf-8"?>
<sst xmlns="http://schemas.openxmlformats.org/spreadsheetml/2006/main" count="263" uniqueCount="215">
  <si>
    <t>平成27年水揚高</t>
    <phoneticPr fontId="4"/>
  </si>
  <si>
    <t>平成27年水揚高一覧</t>
    <rPh sb="0" eb="2">
      <t>ヘイセイ</t>
    </rPh>
    <rPh sb="4" eb="5">
      <t>ネン</t>
    </rPh>
    <rPh sb="5" eb="7">
      <t>ミズア</t>
    </rPh>
    <rPh sb="7" eb="8">
      <t>ダカ</t>
    </rPh>
    <rPh sb="8" eb="10">
      <t>イチラン</t>
    </rPh>
    <phoneticPr fontId="4"/>
  </si>
  <si>
    <t>魚市場</t>
    <phoneticPr fontId="4"/>
  </si>
  <si>
    <t>隻　数 (隻)</t>
  </si>
  <si>
    <t>数　量　(㎏)</t>
  </si>
  <si>
    <t>金　額　(円)</t>
  </si>
  <si>
    <t>第一売場</t>
    <phoneticPr fontId="4"/>
  </si>
  <si>
    <t>第二売場</t>
    <phoneticPr fontId="4"/>
  </si>
  <si>
    <t>計</t>
  </si>
  <si>
    <t>※第二売場は被災により休止中。</t>
    <rPh sb="1" eb="2">
      <t>ダイ</t>
    </rPh>
    <rPh sb="2" eb="3">
      <t>ニ</t>
    </rPh>
    <rPh sb="3" eb="5">
      <t>ウリバ</t>
    </rPh>
    <rPh sb="6" eb="8">
      <t>ヒサイ</t>
    </rPh>
    <rPh sb="11" eb="14">
      <t>キュウシチュウ</t>
    </rPh>
    <phoneticPr fontId="4"/>
  </si>
  <si>
    <t>平成27年全国主要漁港取扱高</t>
    <phoneticPr fontId="4"/>
  </si>
  <si>
    <t>平成27年全国主要漁港取扱高一覧</t>
    <rPh sb="0" eb="2">
      <t>ヘイセイ</t>
    </rPh>
    <rPh sb="4" eb="5">
      <t>ネン</t>
    </rPh>
    <rPh sb="5" eb="7">
      <t>ゼンコク</t>
    </rPh>
    <rPh sb="7" eb="9">
      <t>シュヨウ</t>
    </rPh>
    <rPh sb="9" eb="11">
      <t>ギョコウ</t>
    </rPh>
    <rPh sb="11" eb="13">
      <t>トリアツカ</t>
    </rPh>
    <rPh sb="13" eb="14">
      <t>ダカ</t>
    </rPh>
    <rPh sb="14" eb="16">
      <t>イチラン</t>
    </rPh>
    <phoneticPr fontId="4"/>
  </si>
  <si>
    <t>数量（t）</t>
    <phoneticPr fontId="4"/>
  </si>
  <si>
    <t xml:space="preserve">  金額（千円）</t>
    <rPh sb="5" eb="6">
      <t>セン</t>
    </rPh>
    <phoneticPr fontId="4"/>
  </si>
  <si>
    <t>順位</t>
    <phoneticPr fontId="4"/>
  </si>
  <si>
    <t>漁港名</t>
    <phoneticPr fontId="4"/>
  </si>
  <si>
    <t>数量</t>
    <phoneticPr fontId="4"/>
  </si>
  <si>
    <t>金     額</t>
  </si>
  <si>
    <t>銚　子　　　（千　葉）</t>
    <rPh sb="0" eb="1">
      <t>チョウ</t>
    </rPh>
    <rPh sb="2" eb="3">
      <t>コ</t>
    </rPh>
    <rPh sb="7" eb="8">
      <t>セン</t>
    </rPh>
    <rPh sb="9" eb="10">
      <t>ハ</t>
    </rPh>
    <phoneticPr fontId="4"/>
  </si>
  <si>
    <t>福　岡　　　（福　岡）</t>
    <phoneticPr fontId="4"/>
  </si>
  <si>
    <t>焼　津　　　（静　岡）</t>
    <rPh sb="0" eb="1">
      <t>ヤキ</t>
    </rPh>
    <rPh sb="2" eb="3">
      <t>ツ</t>
    </rPh>
    <rPh sb="7" eb="8">
      <t>セイ</t>
    </rPh>
    <rPh sb="9" eb="10">
      <t>オカ</t>
    </rPh>
    <phoneticPr fontId="4"/>
  </si>
  <si>
    <t>焼　津　　　（静　岡）</t>
    <phoneticPr fontId="4"/>
  </si>
  <si>
    <t>※(1)</t>
    <phoneticPr fontId="4"/>
  </si>
  <si>
    <t>境　港　　　（鳥　取）</t>
    <phoneticPr fontId="4"/>
  </si>
  <si>
    <t>長　崎　　　（長　崎）</t>
    <phoneticPr fontId="4"/>
  </si>
  <si>
    <t>長　崎　　　（長　崎）</t>
    <phoneticPr fontId="4"/>
  </si>
  <si>
    <t>根　室　　　（北海道）</t>
    <phoneticPr fontId="4"/>
  </si>
  <si>
    <t>松　浦　　　（長　崎）</t>
    <phoneticPr fontId="4"/>
  </si>
  <si>
    <t>銚　子　　　（千　葉）</t>
    <phoneticPr fontId="4"/>
  </si>
  <si>
    <t>釧　路　　　（北海道）</t>
    <phoneticPr fontId="4"/>
  </si>
  <si>
    <t>気仙沼　　　（宮　城）</t>
    <phoneticPr fontId="4"/>
  </si>
  <si>
    <t>八　戸　　　（青　森）</t>
    <phoneticPr fontId="4"/>
  </si>
  <si>
    <t>三　崎　　　（神奈川）</t>
    <phoneticPr fontId="4"/>
  </si>
  <si>
    <t>石　巻　　　（宮　城）</t>
    <phoneticPr fontId="4"/>
  </si>
  <si>
    <t>境　港　　　（鳥　取）</t>
    <phoneticPr fontId="4"/>
  </si>
  <si>
    <t>枕　崎　　　（鹿児島）</t>
    <phoneticPr fontId="4"/>
  </si>
  <si>
    <t>下　関　　　（山　口）</t>
    <phoneticPr fontId="4"/>
  </si>
  <si>
    <t>石　巻　　　（宮　城）</t>
    <phoneticPr fontId="4"/>
  </si>
  <si>
    <t>気仙沼　　　（宮　城）</t>
    <phoneticPr fontId="4"/>
  </si>
  <si>
    <t>函　館　　　（北海道）</t>
    <phoneticPr fontId="4"/>
  </si>
  <si>
    <t>※(1)</t>
    <phoneticPr fontId="4"/>
  </si>
  <si>
    <t>女　川　　　（宮　城）</t>
    <rPh sb="0" eb="1">
      <t>オンナ</t>
    </rPh>
    <rPh sb="2" eb="3">
      <t>カワ</t>
    </rPh>
    <phoneticPr fontId="4"/>
  </si>
  <si>
    <t>大船渡　　　（岩　手）</t>
    <rPh sb="0" eb="3">
      <t>オオフナト</t>
    </rPh>
    <rPh sb="7" eb="8">
      <t>イワ</t>
    </rPh>
    <rPh sb="9" eb="10">
      <t>テ</t>
    </rPh>
    <phoneticPr fontId="4"/>
  </si>
  <si>
    <t>佐世保　　　（長　崎）</t>
    <phoneticPr fontId="4"/>
  </si>
  <si>
    <t>沼　津　　　（静　岡）</t>
    <phoneticPr fontId="4"/>
  </si>
  <si>
    <t>唐　津　　　（佐　賀）</t>
    <rPh sb="0" eb="1">
      <t>トウ</t>
    </rPh>
    <rPh sb="2" eb="3">
      <t>ツ</t>
    </rPh>
    <rPh sb="7" eb="8">
      <t>タスク</t>
    </rPh>
    <rPh sb="9" eb="10">
      <t>ガ</t>
    </rPh>
    <phoneticPr fontId="4"/>
  </si>
  <si>
    <t>房勝浦　　　（千　葉）</t>
    <phoneticPr fontId="4"/>
  </si>
  <si>
    <t>波　崎　　　（茨　城）</t>
    <rPh sb="0" eb="1">
      <t>ナミ</t>
    </rPh>
    <rPh sb="2" eb="3">
      <t>サキ</t>
    </rPh>
    <rPh sb="7" eb="8">
      <t>イバラ</t>
    </rPh>
    <rPh sb="9" eb="10">
      <t>シロ</t>
    </rPh>
    <phoneticPr fontId="4"/>
  </si>
  <si>
    <t>塩　釜　　　（宮　城）</t>
    <phoneticPr fontId="4"/>
  </si>
  <si>
    <t>宮　古　　　（岩　手）</t>
    <rPh sb="0" eb="1">
      <t>ミヤ</t>
    </rPh>
    <rPh sb="2" eb="3">
      <t>フル</t>
    </rPh>
    <phoneticPr fontId="4"/>
  </si>
  <si>
    <r>
      <t>※(</t>
    </r>
    <r>
      <rPr>
        <sz val="11"/>
        <color theme="1"/>
        <rFont val="游ゴシック"/>
        <family val="2"/>
        <charset val="128"/>
        <scheme val="minor"/>
      </rPr>
      <t>1)</t>
    </r>
    <phoneticPr fontId="4"/>
  </si>
  <si>
    <t>焼津、函館、松浦、房勝浦港については消費税抜き。</t>
    <rPh sb="3" eb="5">
      <t>ハコダテ</t>
    </rPh>
    <rPh sb="12" eb="13">
      <t>コウ</t>
    </rPh>
    <rPh sb="18" eb="21">
      <t>ショウヒゼイ</t>
    </rPh>
    <rPh sb="21" eb="22">
      <t>ヌ</t>
    </rPh>
    <phoneticPr fontId="4"/>
  </si>
  <si>
    <r>
      <t>※(</t>
    </r>
    <r>
      <rPr>
        <sz val="11"/>
        <color theme="1"/>
        <rFont val="游ゴシック"/>
        <family val="2"/>
        <charset val="128"/>
        <scheme val="minor"/>
      </rPr>
      <t>2)</t>
    </r>
    <phoneticPr fontId="4"/>
  </si>
  <si>
    <t>上記累計は各漁港発表分と若干誤差がある場合があります。（時事水産情報）</t>
    <rPh sb="0" eb="2">
      <t>ジョウキ</t>
    </rPh>
    <rPh sb="2" eb="4">
      <t>ルイケイ</t>
    </rPh>
    <rPh sb="5" eb="6">
      <t>カク</t>
    </rPh>
    <rPh sb="6" eb="8">
      <t>ギョコウ</t>
    </rPh>
    <rPh sb="8" eb="10">
      <t>ハッピョウブン</t>
    </rPh>
    <rPh sb="10" eb="11">
      <t>フン</t>
    </rPh>
    <rPh sb="12" eb="14">
      <t>ジャッカン</t>
    </rPh>
    <rPh sb="14" eb="16">
      <t>ゴサ</t>
    </rPh>
    <rPh sb="19" eb="21">
      <t>バアイ</t>
    </rPh>
    <rPh sb="28" eb="30">
      <t>ジジ</t>
    </rPh>
    <rPh sb="30" eb="32">
      <t>スイサン</t>
    </rPh>
    <rPh sb="32" eb="34">
      <t>ジョウホウ</t>
    </rPh>
    <phoneticPr fontId="4"/>
  </si>
  <si>
    <t xml:space="preserve">      </t>
    <phoneticPr fontId="4"/>
  </si>
  <si>
    <t>年次別水揚高</t>
    <phoneticPr fontId="4"/>
  </si>
  <si>
    <t xml:space="preserve"> （第一売場＋第二売場）</t>
    <phoneticPr fontId="4"/>
  </si>
  <si>
    <t>年次別水揚高</t>
    <rPh sb="0" eb="2">
      <t>ネンジ</t>
    </rPh>
    <rPh sb="2" eb="3">
      <t>ベツ</t>
    </rPh>
    <rPh sb="3" eb="5">
      <t>ミズアゲ</t>
    </rPh>
    <rPh sb="5" eb="6">
      <t>ダカ</t>
    </rPh>
    <phoneticPr fontId="4"/>
  </si>
  <si>
    <t>年次</t>
    <phoneticPr fontId="4"/>
  </si>
  <si>
    <t>隻数(隻)</t>
    <rPh sb="3" eb="4">
      <t>セキ</t>
    </rPh>
    <phoneticPr fontId="4"/>
  </si>
  <si>
    <t>数量(㎏)</t>
    <phoneticPr fontId="4"/>
  </si>
  <si>
    <t>金額(円)</t>
    <rPh sb="3" eb="4">
      <t>エン</t>
    </rPh>
    <phoneticPr fontId="4"/>
  </si>
  <si>
    <t>平成27年</t>
    <phoneticPr fontId="4"/>
  </si>
  <si>
    <t>平成26年</t>
    <phoneticPr fontId="4"/>
  </si>
  <si>
    <t>平成25年</t>
    <phoneticPr fontId="4"/>
  </si>
  <si>
    <t>平成24年</t>
    <phoneticPr fontId="4"/>
  </si>
  <si>
    <t>平成23年</t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</si>
  <si>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22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</si>
  <si>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21</t>
    </r>
    <r>
      <rPr>
        <sz val="11"/>
        <rFont val="ＭＳ 明朝"/>
        <family val="1"/>
        <charset val="128"/>
      </rPr>
      <t>年</t>
    </r>
    <phoneticPr fontId="4"/>
  </si>
  <si>
    <t>（うち一般魚取扱高）</t>
  </si>
  <si>
    <r>
      <t>平成</t>
    </r>
    <r>
      <rPr>
        <sz val="11"/>
        <color theme="1"/>
        <rFont val="游ゴシック"/>
        <family val="2"/>
        <charset val="128"/>
        <scheme val="minor"/>
      </rPr>
      <t>20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</si>
  <si>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19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</si>
  <si>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18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</si>
  <si>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17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</si>
  <si>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16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</si>
  <si>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15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</si>
  <si>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14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</si>
  <si>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13</t>
    </r>
    <r>
      <rPr>
        <sz val="11"/>
        <rFont val="ＭＳ 明朝"/>
        <family val="1"/>
        <charset val="128"/>
      </rPr>
      <t>年</t>
    </r>
    <phoneticPr fontId="4"/>
  </si>
  <si>
    <r>
      <t>平成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1"/>
        <rFont val="ＭＳ 明朝"/>
        <family val="1"/>
        <charset val="128"/>
      </rPr>
      <t>年</t>
    </r>
    <phoneticPr fontId="4"/>
  </si>
  <si>
    <r>
      <t>135,</t>
    </r>
    <r>
      <rPr>
        <sz val="11"/>
        <color theme="1"/>
        <rFont val="游ゴシック"/>
        <family val="2"/>
        <charset val="128"/>
        <scheme val="minor"/>
      </rPr>
      <t>36</t>
    </r>
    <r>
      <rPr>
        <sz val="11"/>
        <rFont val="ＭＳ 明朝"/>
        <family val="1"/>
        <charset val="128"/>
      </rPr>
      <t>9,</t>
    </r>
    <r>
      <rPr>
        <sz val="11"/>
        <color theme="1"/>
        <rFont val="游ゴシック"/>
        <family val="2"/>
        <charset val="128"/>
        <scheme val="minor"/>
      </rPr>
      <t>159</t>
    </r>
    <phoneticPr fontId="4"/>
  </si>
  <si>
    <r>
      <t>1</t>
    </r>
    <r>
      <rPr>
        <sz val="11"/>
        <color theme="1"/>
        <rFont val="游ゴシック"/>
        <family val="2"/>
        <charset val="128"/>
        <scheme val="minor"/>
      </rPr>
      <t>7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779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761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142</t>
    </r>
    <phoneticPr fontId="4"/>
  </si>
  <si>
    <r>
      <t>(13</t>
    </r>
    <r>
      <rPr>
        <sz val="11"/>
        <color theme="1"/>
        <rFont val="游ゴシック"/>
        <family val="2"/>
        <charset val="128"/>
        <scheme val="minor"/>
      </rPr>
      <t>5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251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178</t>
    </r>
    <r>
      <rPr>
        <sz val="11"/>
        <rFont val="ＭＳ 明朝"/>
        <family val="1"/>
        <charset val="128"/>
      </rPr>
      <t>)</t>
    </r>
    <phoneticPr fontId="4"/>
  </si>
  <si>
    <r>
      <t>(1</t>
    </r>
    <r>
      <rPr>
        <sz val="11"/>
        <color theme="1"/>
        <rFont val="游ゴシック"/>
        <family val="2"/>
        <charset val="128"/>
        <scheme val="minor"/>
      </rPr>
      <t>7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726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073</t>
    </r>
    <r>
      <rPr>
        <sz val="11"/>
        <rFont val="ＭＳ 明朝"/>
        <family val="1"/>
        <charset val="128"/>
      </rPr>
      <t>,</t>
    </r>
    <r>
      <rPr>
        <sz val="11"/>
        <color theme="1"/>
        <rFont val="游ゴシック"/>
        <family val="2"/>
        <charset val="128"/>
        <scheme val="minor"/>
      </rPr>
      <t>771</t>
    </r>
    <r>
      <rPr>
        <sz val="11"/>
        <rFont val="ＭＳ 明朝"/>
        <family val="1"/>
        <charset val="128"/>
      </rPr>
      <t>)</t>
    </r>
    <phoneticPr fontId="4"/>
  </si>
  <si>
    <r>
      <t>平成1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1"/>
        <rFont val="ＭＳ 明朝"/>
        <family val="1"/>
        <charset val="128"/>
      </rPr>
      <t>年</t>
    </r>
    <phoneticPr fontId="4"/>
  </si>
  <si>
    <t>135,199,438</t>
  </si>
  <si>
    <t>19,145,173,060</t>
  </si>
  <si>
    <t>(134,873,562)</t>
    <phoneticPr fontId="4"/>
  </si>
  <si>
    <t>(19,011,844,533)</t>
  </si>
  <si>
    <r>
      <t>平成</t>
    </r>
    <r>
      <rPr>
        <sz val="11"/>
        <color theme="1"/>
        <rFont val="游ゴシック"/>
        <family val="2"/>
        <charset val="128"/>
        <scheme val="minor"/>
      </rPr>
      <t>10</t>
    </r>
    <r>
      <rPr>
        <sz val="11"/>
        <rFont val="ＭＳ 明朝"/>
        <family val="1"/>
        <charset val="128"/>
      </rPr>
      <t>年</t>
    </r>
    <phoneticPr fontId="4"/>
  </si>
  <si>
    <t>179,620,670</t>
  </si>
  <si>
    <t>22,129,440,247</t>
  </si>
  <si>
    <t>(178,205,513)</t>
  </si>
  <si>
    <t>(21,850,264,461)</t>
    <phoneticPr fontId="4"/>
  </si>
  <si>
    <t>平成９年</t>
    <phoneticPr fontId="4"/>
  </si>
  <si>
    <t>236,873,018</t>
  </si>
  <si>
    <t>23,807,745,082</t>
  </si>
  <si>
    <t>(234,478,403)</t>
  </si>
  <si>
    <t>(23,261,904,044)</t>
  </si>
  <si>
    <t>平成８年</t>
    <phoneticPr fontId="4"/>
  </si>
  <si>
    <t>163,851,166</t>
  </si>
  <si>
    <t>18,297,322,443</t>
  </si>
  <si>
    <t>(160,980,153)</t>
  </si>
  <si>
    <t>(17,543,208,481)</t>
  </si>
  <si>
    <t>平成７年</t>
    <phoneticPr fontId="4"/>
  </si>
  <si>
    <t>124,138,629</t>
  </si>
  <si>
    <t>19,081,574,793</t>
  </si>
  <si>
    <t>（うち一般魚取扱高）</t>
    <phoneticPr fontId="4"/>
  </si>
  <si>
    <t>(108,955,225)</t>
  </si>
  <si>
    <t>(15,494,242,925)</t>
  </si>
  <si>
    <t>月別水揚高及び前年との比較</t>
    <phoneticPr fontId="4"/>
  </si>
  <si>
    <t xml:space="preserve"> （第一売場＋第二売場）</t>
    <phoneticPr fontId="4"/>
  </si>
  <si>
    <t>月別水揚高及び前年との比較一覧</t>
    <rPh sb="0" eb="2">
      <t>ツキベツ</t>
    </rPh>
    <rPh sb="2" eb="4">
      <t>ミズア</t>
    </rPh>
    <rPh sb="4" eb="5">
      <t>ダカ</t>
    </rPh>
    <rPh sb="5" eb="6">
      <t>オヨ</t>
    </rPh>
    <rPh sb="7" eb="9">
      <t>ゼンネン</t>
    </rPh>
    <rPh sb="11" eb="13">
      <t>ヒカク</t>
    </rPh>
    <rPh sb="13" eb="15">
      <t>イチラン</t>
    </rPh>
    <phoneticPr fontId="4"/>
  </si>
  <si>
    <t>平成26年</t>
    <phoneticPr fontId="4"/>
  </si>
  <si>
    <t>比較</t>
    <phoneticPr fontId="4"/>
  </si>
  <si>
    <t>数量(㎏)</t>
    <phoneticPr fontId="4"/>
  </si>
  <si>
    <t>数量(㎏)</t>
    <phoneticPr fontId="4"/>
  </si>
  <si>
    <t>１月</t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</si>
  <si>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</si>
  <si>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</si>
  <si>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</si>
  <si>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</si>
  <si>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</si>
  <si>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</si>
  <si>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</si>
  <si>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</si>
  <si>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</si>
  <si>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</si>
  <si>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</si>
  <si>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 xml:space="preserve">  </t>
  </si>
  <si>
    <t>隻 数</t>
  </si>
  <si>
    <t>金　額</t>
  </si>
  <si>
    <t>数　量</t>
  </si>
  <si>
    <t>漁業種別水揚比較表</t>
    <rPh sb="6" eb="8">
      <t>ヒカク</t>
    </rPh>
    <rPh sb="8" eb="9">
      <t>ヒョウ</t>
    </rPh>
    <phoneticPr fontId="4"/>
  </si>
  <si>
    <t xml:space="preserve"> （第一売場＋第二売場）</t>
    <phoneticPr fontId="4"/>
  </si>
  <si>
    <t>比較</t>
    <phoneticPr fontId="4"/>
  </si>
  <si>
    <t>数量(㎏)</t>
    <phoneticPr fontId="4"/>
  </si>
  <si>
    <t>隻数(隻)</t>
  </si>
  <si>
    <t>数量(㎏)</t>
  </si>
  <si>
    <t>金額(円)</t>
  </si>
  <si>
    <t>北洋トロール</t>
    <phoneticPr fontId="4"/>
  </si>
  <si>
    <t>遠洋トロール</t>
    <rPh sb="0" eb="2">
      <t>エンヨウ</t>
    </rPh>
    <phoneticPr fontId="4"/>
  </si>
  <si>
    <t>底刺し網</t>
    <rPh sb="0" eb="1">
      <t>ソコ</t>
    </rPh>
    <rPh sb="1" eb="2">
      <t>サ</t>
    </rPh>
    <phoneticPr fontId="4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</si>
  <si>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</si>
  <si>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</si>
  <si>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</si>
  <si>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</si>
  <si>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</si>
  <si>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</si>
  <si>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</si>
  <si>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</si>
  <si>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</si>
  <si>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</si>
  <si>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</si>
  <si>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</si>
  <si>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</si>
  <si>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</si>
  <si>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</si>
  <si>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　　　　　（ｲｻﾀﾞ）</t>
    <phoneticPr fontId="4"/>
  </si>
  <si>
    <t>すくい網　　　　　（ﾒﾛｰﾄﾞ）</t>
    <phoneticPr fontId="4"/>
  </si>
  <si>
    <t>ひき網（ｲｻﾀﾞ）</t>
    <phoneticPr fontId="4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</si>
  <si>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</si>
  <si>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</si>
  <si>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</si>
  <si>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</si>
  <si>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</si>
  <si>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</si>
  <si>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</si>
  <si>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合計</t>
    <phoneticPr fontId="4"/>
  </si>
  <si>
    <t>平成２７年魚種別水揚高</t>
    <rPh sb="0" eb="2">
      <t>ヘイセイ</t>
    </rPh>
    <rPh sb="4" eb="5">
      <t>ネン</t>
    </rPh>
    <rPh sb="5" eb="6">
      <t>サカナ</t>
    </rPh>
    <phoneticPr fontId="4"/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</si>
  <si>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4"/>
  </si>
  <si>
    <t>魚種別水揚高一覧</t>
    <rPh sb="6" eb="8">
      <t>イチラン</t>
    </rPh>
    <phoneticPr fontId="4"/>
  </si>
  <si>
    <t>魚種</t>
  </si>
  <si>
    <t>　数量(㎏)</t>
    <phoneticPr fontId="4"/>
  </si>
  <si>
    <t>　金額(円)</t>
    <rPh sb="4" eb="5">
      <t>エン</t>
    </rPh>
    <phoneticPr fontId="4"/>
  </si>
  <si>
    <t>平均単価       (円／㎏)</t>
    <rPh sb="2" eb="4">
      <t>タンカ</t>
    </rPh>
    <rPh sb="12" eb="13">
      <t>エン</t>
    </rPh>
    <phoneticPr fontId="4"/>
  </si>
  <si>
    <t>まいわし</t>
    <phoneticPr fontId="4"/>
  </si>
  <si>
    <t>その他いわし</t>
  </si>
  <si>
    <t>かつお</t>
  </si>
  <si>
    <t>まぐろ</t>
  </si>
  <si>
    <t>めじまぐろ</t>
  </si>
  <si>
    <t>きはだまぐろ</t>
  </si>
  <si>
    <t>びんちょう</t>
  </si>
  <si>
    <t>めぬけ</t>
    <phoneticPr fontId="4"/>
  </si>
  <si>
    <t>本田かれい</t>
    <rPh sb="0" eb="2">
      <t>ホンダ</t>
    </rPh>
    <phoneticPr fontId="4"/>
  </si>
  <si>
    <t>ひらめ</t>
    <phoneticPr fontId="4"/>
  </si>
  <si>
    <t>なめた</t>
    <phoneticPr fontId="4"/>
  </si>
  <si>
    <t>その他のかれい</t>
    <rPh sb="2" eb="3">
      <t>タ</t>
    </rPh>
    <phoneticPr fontId="4"/>
  </si>
  <si>
    <t>たら</t>
  </si>
  <si>
    <t>すけそうたら</t>
  </si>
  <si>
    <t>その他たら</t>
  </si>
  <si>
    <t>ぶり</t>
  </si>
  <si>
    <t>小女子</t>
    <rPh sb="0" eb="3">
      <t>コウナゴ</t>
    </rPh>
    <phoneticPr fontId="4"/>
  </si>
  <si>
    <t>めろうど</t>
    <phoneticPr fontId="4"/>
  </si>
  <si>
    <t>さば</t>
    <phoneticPr fontId="4"/>
  </si>
  <si>
    <t>さんま</t>
    <phoneticPr fontId="4"/>
  </si>
  <si>
    <t>さけ・ます</t>
    <phoneticPr fontId="4"/>
  </si>
  <si>
    <t>ぎんざけ</t>
  </si>
  <si>
    <t>はも</t>
    <phoneticPr fontId="4"/>
  </si>
  <si>
    <t>たい類</t>
    <rPh sb="2" eb="3">
      <t>ルイ</t>
    </rPh>
    <phoneticPr fontId="4"/>
  </si>
  <si>
    <t>さめ類</t>
    <rPh sb="2" eb="3">
      <t>ルイ</t>
    </rPh>
    <phoneticPr fontId="4"/>
  </si>
  <si>
    <t>にしん</t>
    <phoneticPr fontId="4"/>
  </si>
  <si>
    <t>さわら</t>
    <phoneticPr fontId="4"/>
  </si>
  <si>
    <t>するめいか</t>
    <phoneticPr fontId="4"/>
  </si>
  <si>
    <t>きちじ</t>
  </si>
  <si>
    <t>沖はも</t>
    <rPh sb="0" eb="1">
      <t>オキ</t>
    </rPh>
    <phoneticPr fontId="4"/>
  </si>
  <si>
    <t>すずき</t>
    <phoneticPr fontId="4"/>
  </si>
  <si>
    <t>たこ</t>
  </si>
  <si>
    <t>いか類</t>
  </si>
  <si>
    <t>えび</t>
    <phoneticPr fontId="4"/>
  </si>
  <si>
    <t>かに</t>
    <phoneticPr fontId="4"/>
  </si>
  <si>
    <t>あんこう</t>
    <phoneticPr fontId="4"/>
  </si>
  <si>
    <t>貝類</t>
  </si>
  <si>
    <t>海草類</t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</si>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</sst>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&quot;（&quot;#,###&quot;）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7" fillId="2" borderId="2" xfId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 vertical="center"/>
    </xf>
    <xf numFmtId="38" fontId="5" fillId="0" borderId="2" xfId="2" applyFont="1" applyBorder="1" applyAlignment="1">
      <alignment horizontal="right" vertical="center"/>
    </xf>
    <xf numFmtId="3" fontId="5" fillId="0" borderId="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Continuous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Continuous" vertical="center"/>
    </xf>
    <xf numFmtId="0" fontId="1" fillId="0" borderId="2" xfId="1" applyFont="1" applyFill="1" applyBorder="1" applyAlignment="1">
      <alignment horizontal="center" vertical="center" wrapText="1"/>
    </xf>
    <xf numFmtId="176" fontId="10" fillId="0" borderId="2" xfId="2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2" borderId="2" xfId="1" applyFont="1" applyFill="1" applyBorder="1" applyAlignment="1">
      <alignment horizontal="centerContinuous" vertical="center"/>
    </xf>
    <xf numFmtId="176" fontId="1" fillId="3" borderId="2" xfId="2" applyNumberFormat="1" applyFont="1" applyFill="1" applyBorder="1" applyAlignment="1">
      <alignment horizontal="right" vertical="center"/>
    </xf>
    <xf numFmtId="0" fontId="11" fillId="4" borderId="2" xfId="1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right" vertical="center"/>
    </xf>
    <xf numFmtId="0" fontId="1" fillId="3" borderId="2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2" borderId="2" xfId="1" applyFont="1" applyFill="1" applyBorder="1" applyAlignment="1">
      <alignment horizontal="center" vertical="center"/>
    </xf>
    <xf numFmtId="177" fontId="11" fillId="2" borderId="2" xfId="1" applyNumberFormat="1" applyFont="1" applyFill="1" applyBorder="1" applyAlignment="1">
      <alignment horizontal="center" vertical="center"/>
    </xf>
    <xf numFmtId="0" fontId="1" fillId="2" borderId="2" xfId="1" quotePrefix="1" applyFont="1" applyFill="1" applyBorder="1" applyAlignment="1">
      <alignment horizontal="left" vertical="center"/>
    </xf>
    <xf numFmtId="177" fontId="1" fillId="0" borderId="2" xfId="1" applyNumberFormat="1" applyFont="1" applyBorder="1" applyAlignment="1">
      <alignment horizontal="center" vertical="center"/>
    </xf>
    <xf numFmtId="38" fontId="1" fillId="0" borderId="2" xfId="2" applyFont="1" applyBorder="1" applyAlignment="1">
      <alignment horizontal="center" vertical="center"/>
    </xf>
    <xf numFmtId="177" fontId="1" fillId="0" borderId="2" xfId="2" applyNumberFormat="1" applyFont="1" applyBorder="1" applyAlignment="1">
      <alignment horizontal="center" vertical="center"/>
    </xf>
    <xf numFmtId="0" fontId="12" fillId="2" borderId="2" xfId="1" applyFont="1" applyFill="1" applyBorder="1" applyAlignment="1">
      <alignment horizontal="left" vertical="center"/>
    </xf>
    <xf numFmtId="178" fontId="1" fillId="0" borderId="2" xfId="2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1" fillId="0" borderId="0" xfId="1" applyAlignment="1"/>
    <xf numFmtId="0" fontId="5" fillId="0" borderId="0" xfId="1" applyFont="1" applyAlignment="1">
      <alignment horizontal="centerContinuous"/>
    </xf>
    <xf numFmtId="0" fontId="5" fillId="0" borderId="0" xfId="1" applyFont="1"/>
    <xf numFmtId="0" fontId="13" fillId="0" borderId="0" xfId="1" applyFont="1" applyAlignment="1">
      <alignment horizontal="centerContinuous"/>
    </xf>
    <xf numFmtId="0" fontId="13" fillId="0" borderId="0" xfId="1" applyFont="1"/>
    <xf numFmtId="0" fontId="6" fillId="0" borderId="0" xfId="1" applyFont="1" applyAlignment="1">
      <alignment horizontal="right"/>
    </xf>
    <xf numFmtId="0" fontId="13" fillId="2" borderId="2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38" fontId="13" fillId="0" borderId="2" xfId="2" applyFont="1" applyBorder="1" applyAlignment="1">
      <alignment vertical="center"/>
    </xf>
    <xf numFmtId="176" fontId="13" fillId="0" borderId="2" xfId="2" quotePrefix="1" applyNumberFormat="1" applyFont="1" applyBorder="1" applyAlignment="1">
      <alignment horizontal="right" vertical="center"/>
    </xf>
    <xf numFmtId="0" fontId="1" fillId="0" borderId="0" xfId="1" applyFont="1"/>
    <xf numFmtId="0" fontId="14" fillId="0" borderId="0" xfId="1" applyFont="1" applyAlignment="1">
      <alignment horizontal="left"/>
    </xf>
    <xf numFmtId="0" fontId="14" fillId="0" borderId="0" xfId="1" applyFont="1" applyAlignment="1"/>
    <xf numFmtId="0" fontId="15" fillId="0" borderId="0" xfId="1" applyFont="1" applyAlignment="1"/>
    <xf numFmtId="0" fontId="8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/>
    <xf numFmtId="0" fontId="16" fillId="0" borderId="0" xfId="1" applyFont="1" applyAlignment="1"/>
    <xf numFmtId="0" fontId="17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3" fillId="2" borderId="3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" fillId="2" borderId="7" xfId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176" fontId="13" fillId="0" borderId="2" xfId="2" applyNumberFormat="1" applyFont="1" applyBorder="1" applyAlignment="1">
      <alignment horizontal="right"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distributed"/>
    </xf>
    <xf numFmtId="38" fontId="1" fillId="0" borderId="0" xfId="2" applyFont="1" applyBorder="1"/>
    <xf numFmtId="0" fontId="1" fillId="0" borderId="0" xfId="1" applyFont="1" applyAlignment="1">
      <alignment horizontal="centerContinuous"/>
    </xf>
    <xf numFmtId="0" fontId="1" fillId="0" borderId="0" xfId="1" applyAlignment="1">
      <alignment horizontal="left"/>
    </xf>
    <xf numFmtId="0" fontId="2" fillId="0" borderId="0" xfId="1" applyFont="1" applyAlignment="1">
      <alignment horizontal="centerContinuous"/>
    </xf>
    <xf numFmtId="0" fontId="2" fillId="0" borderId="0" xfId="1" applyFont="1"/>
    <xf numFmtId="38" fontId="13" fillId="0" borderId="0" xfId="2" applyFont="1" applyAlignment="1">
      <alignment horizontal="centerContinuous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13" fillId="0" borderId="0" xfId="1" applyFont="1" applyBorder="1"/>
    <xf numFmtId="38" fontId="13" fillId="0" borderId="2" xfId="2" applyFont="1" applyFill="1" applyBorder="1" applyAlignment="1" applyProtection="1">
      <alignment vertical="center"/>
    </xf>
    <xf numFmtId="38" fontId="13" fillId="0" borderId="2" xfId="2" applyFont="1" applyFill="1" applyBorder="1" applyAlignment="1">
      <alignment vertical="center"/>
    </xf>
    <xf numFmtId="3" fontId="13" fillId="0" borderId="2" xfId="2" applyNumberFormat="1" applyFont="1" applyFill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8" fontId="1" fillId="0" borderId="0" xfId="1" applyNumberFormat="1" applyFont="1"/>
    <xf numFmtId="38" fontId="1" fillId="0" borderId="0" xfId="1" applyNumberFormat="1" applyFont="1" applyAlignment="1">
      <alignment horizontal="center"/>
    </xf>
    <xf numFmtId="38" fontId="13" fillId="0" borderId="2" xfId="2" applyNumberFormat="1" applyFont="1" applyBorder="1" applyAlignment="1">
      <alignment vertical="center"/>
    </xf>
    <xf numFmtId="38" fontId="1" fillId="0" borderId="0" xfId="2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'6-4（旧石巻市）'!#REF!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'6-4（旧石巻市）'!#REF!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'6-4（旧石巻市）'!#REF!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2E-444C-8056-34998A98E8B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'6-4（旧石巻市）'!#REF!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'6-4（旧石巻市）'!#REF!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'6-4（旧石巻市）'!#REF!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2E-444C-8056-34998A98E8B9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'6-4（旧石巻市）'!#REF!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'6-4（旧石巻市）'!#REF!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'6-4（旧石巻市）'!#REF!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2E-444C-8056-34998A98E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6864"/>
        <c:axId val="90598784"/>
      </c:lineChart>
      <c:catAx>
        <c:axId val="9059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59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59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5968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7F-4B93-B4B0-973EAAFAC7C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7F-4B93-B4B0-973EAAFAC7CA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57F-4B93-B4B0-973EAAFAC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32576"/>
        <c:axId val="90634496"/>
      </c:lineChart>
      <c:catAx>
        <c:axId val="9063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634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63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63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0</xdr:rowOff>
    </xdr:from>
    <xdr:to>
      <xdr:col>4</xdr:col>
      <xdr:colOff>0</xdr:colOff>
      <xdr:row>59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59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D17"/>
  <sheetViews>
    <sheetView tabSelected="1" zoomScale="90" zoomScaleNormal="90" workbookViewId="0">
      <selection activeCell="C6" sqref="C6"/>
    </sheetView>
  </sheetViews>
  <sheetFormatPr defaultRowHeight="13.5" x14ac:dyDescent="0.4"/>
  <cols>
    <col min="1" max="4" width="23.625" style="2" customWidth="1"/>
    <col min="5" max="256" width="9" style="2"/>
    <col min="257" max="260" width="23.625" style="2" customWidth="1"/>
    <col min="261" max="512" width="9" style="2"/>
    <col min="513" max="516" width="23.625" style="2" customWidth="1"/>
    <col min="517" max="768" width="9" style="2"/>
    <col min="769" max="772" width="23.625" style="2" customWidth="1"/>
    <col min="773" max="1024" width="9" style="2"/>
    <col min="1025" max="1028" width="23.625" style="2" customWidth="1"/>
    <col min="1029" max="1280" width="9" style="2"/>
    <col min="1281" max="1284" width="23.625" style="2" customWidth="1"/>
    <col min="1285" max="1536" width="9" style="2"/>
    <col min="1537" max="1540" width="23.625" style="2" customWidth="1"/>
    <col min="1541" max="1792" width="9" style="2"/>
    <col min="1793" max="1796" width="23.625" style="2" customWidth="1"/>
    <col min="1797" max="2048" width="9" style="2"/>
    <col min="2049" max="2052" width="23.625" style="2" customWidth="1"/>
    <col min="2053" max="2304" width="9" style="2"/>
    <col min="2305" max="2308" width="23.625" style="2" customWidth="1"/>
    <col min="2309" max="2560" width="9" style="2"/>
    <col min="2561" max="2564" width="23.625" style="2" customWidth="1"/>
    <col min="2565" max="2816" width="9" style="2"/>
    <col min="2817" max="2820" width="23.625" style="2" customWidth="1"/>
    <col min="2821" max="3072" width="9" style="2"/>
    <col min="3073" max="3076" width="23.625" style="2" customWidth="1"/>
    <col min="3077" max="3328" width="9" style="2"/>
    <col min="3329" max="3332" width="23.625" style="2" customWidth="1"/>
    <col min="3333" max="3584" width="9" style="2"/>
    <col min="3585" max="3588" width="23.625" style="2" customWidth="1"/>
    <col min="3589" max="3840" width="9" style="2"/>
    <col min="3841" max="3844" width="23.625" style="2" customWidth="1"/>
    <col min="3845" max="4096" width="9" style="2"/>
    <col min="4097" max="4100" width="23.625" style="2" customWidth="1"/>
    <col min="4101" max="4352" width="9" style="2"/>
    <col min="4353" max="4356" width="23.625" style="2" customWidth="1"/>
    <col min="4357" max="4608" width="9" style="2"/>
    <col min="4609" max="4612" width="23.625" style="2" customWidth="1"/>
    <col min="4613" max="4864" width="9" style="2"/>
    <col min="4865" max="4868" width="23.625" style="2" customWidth="1"/>
    <col min="4869" max="5120" width="9" style="2"/>
    <col min="5121" max="5124" width="23.625" style="2" customWidth="1"/>
    <col min="5125" max="5376" width="9" style="2"/>
    <col min="5377" max="5380" width="23.625" style="2" customWidth="1"/>
    <col min="5381" max="5632" width="9" style="2"/>
    <col min="5633" max="5636" width="23.625" style="2" customWidth="1"/>
    <col min="5637" max="5888" width="9" style="2"/>
    <col min="5889" max="5892" width="23.625" style="2" customWidth="1"/>
    <col min="5893" max="6144" width="9" style="2"/>
    <col min="6145" max="6148" width="23.625" style="2" customWidth="1"/>
    <col min="6149" max="6400" width="9" style="2"/>
    <col min="6401" max="6404" width="23.625" style="2" customWidth="1"/>
    <col min="6405" max="6656" width="9" style="2"/>
    <col min="6657" max="6660" width="23.625" style="2" customWidth="1"/>
    <col min="6661" max="6912" width="9" style="2"/>
    <col min="6913" max="6916" width="23.625" style="2" customWidth="1"/>
    <col min="6917" max="7168" width="9" style="2"/>
    <col min="7169" max="7172" width="23.625" style="2" customWidth="1"/>
    <col min="7173" max="7424" width="9" style="2"/>
    <col min="7425" max="7428" width="23.625" style="2" customWidth="1"/>
    <col min="7429" max="7680" width="9" style="2"/>
    <col min="7681" max="7684" width="23.625" style="2" customWidth="1"/>
    <col min="7685" max="7936" width="9" style="2"/>
    <col min="7937" max="7940" width="23.625" style="2" customWidth="1"/>
    <col min="7941" max="8192" width="9" style="2"/>
    <col min="8193" max="8196" width="23.625" style="2" customWidth="1"/>
    <col min="8197" max="8448" width="9" style="2"/>
    <col min="8449" max="8452" width="23.625" style="2" customWidth="1"/>
    <col min="8453" max="8704" width="9" style="2"/>
    <col min="8705" max="8708" width="23.625" style="2" customWidth="1"/>
    <col min="8709" max="8960" width="9" style="2"/>
    <col min="8961" max="8964" width="23.625" style="2" customWidth="1"/>
    <col min="8965" max="9216" width="9" style="2"/>
    <col min="9217" max="9220" width="23.625" style="2" customWidth="1"/>
    <col min="9221" max="9472" width="9" style="2"/>
    <col min="9473" max="9476" width="23.625" style="2" customWidth="1"/>
    <col min="9477" max="9728" width="9" style="2"/>
    <col min="9729" max="9732" width="23.625" style="2" customWidth="1"/>
    <col min="9733" max="9984" width="9" style="2"/>
    <col min="9985" max="9988" width="23.625" style="2" customWidth="1"/>
    <col min="9989" max="10240" width="9" style="2"/>
    <col min="10241" max="10244" width="23.625" style="2" customWidth="1"/>
    <col min="10245" max="10496" width="9" style="2"/>
    <col min="10497" max="10500" width="23.625" style="2" customWidth="1"/>
    <col min="10501" max="10752" width="9" style="2"/>
    <col min="10753" max="10756" width="23.625" style="2" customWidth="1"/>
    <col min="10757" max="11008" width="9" style="2"/>
    <col min="11009" max="11012" width="23.625" style="2" customWidth="1"/>
    <col min="11013" max="11264" width="9" style="2"/>
    <col min="11265" max="11268" width="23.625" style="2" customWidth="1"/>
    <col min="11269" max="11520" width="9" style="2"/>
    <col min="11521" max="11524" width="23.625" style="2" customWidth="1"/>
    <col min="11525" max="11776" width="9" style="2"/>
    <col min="11777" max="11780" width="23.625" style="2" customWidth="1"/>
    <col min="11781" max="12032" width="9" style="2"/>
    <col min="12033" max="12036" width="23.625" style="2" customWidth="1"/>
    <col min="12037" max="12288" width="9" style="2"/>
    <col min="12289" max="12292" width="23.625" style="2" customWidth="1"/>
    <col min="12293" max="12544" width="9" style="2"/>
    <col min="12545" max="12548" width="23.625" style="2" customWidth="1"/>
    <col min="12549" max="12800" width="9" style="2"/>
    <col min="12801" max="12804" width="23.625" style="2" customWidth="1"/>
    <col min="12805" max="13056" width="9" style="2"/>
    <col min="13057" max="13060" width="23.625" style="2" customWidth="1"/>
    <col min="13061" max="13312" width="9" style="2"/>
    <col min="13313" max="13316" width="23.625" style="2" customWidth="1"/>
    <col min="13317" max="13568" width="9" style="2"/>
    <col min="13569" max="13572" width="23.625" style="2" customWidth="1"/>
    <col min="13573" max="13824" width="9" style="2"/>
    <col min="13825" max="13828" width="23.625" style="2" customWidth="1"/>
    <col min="13829" max="14080" width="9" style="2"/>
    <col min="14081" max="14084" width="23.625" style="2" customWidth="1"/>
    <col min="14085" max="14336" width="9" style="2"/>
    <col min="14337" max="14340" width="23.625" style="2" customWidth="1"/>
    <col min="14341" max="14592" width="9" style="2"/>
    <col min="14593" max="14596" width="23.625" style="2" customWidth="1"/>
    <col min="14597" max="14848" width="9" style="2"/>
    <col min="14849" max="14852" width="23.625" style="2" customWidth="1"/>
    <col min="14853" max="15104" width="9" style="2"/>
    <col min="15105" max="15108" width="23.625" style="2" customWidth="1"/>
    <col min="15109" max="15360" width="9" style="2"/>
    <col min="15361" max="15364" width="23.625" style="2" customWidth="1"/>
    <col min="15365" max="15616" width="9" style="2"/>
    <col min="15617" max="15620" width="23.625" style="2" customWidth="1"/>
    <col min="15621" max="15872" width="9" style="2"/>
    <col min="15873" max="15876" width="23.625" style="2" customWidth="1"/>
    <col min="15877" max="16128" width="9" style="2"/>
    <col min="16129" max="16132" width="23.625" style="2" customWidth="1"/>
    <col min="16133" max="16384" width="9" style="2"/>
  </cols>
  <sheetData>
    <row r="1" spans="1:4" ht="22.5" customHeight="1" x14ac:dyDescent="0.4">
      <c r="A1" s="1" t="s">
        <v>0</v>
      </c>
      <c r="B1" s="1"/>
      <c r="C1" s="1"/>
      <c r="D1" s="1"/>
    </row>
    <row r="2" spans="1:4" ht="42" customHeight="1" x14ac:dyDescent="0.4">
      <c r="A2" s="3"/>
      <c r="B2" s="3"/>
      <c r="C2" s="3"/>
      <c r="D2" s="3"/>
    </row>
    <row r="3" spans="1:4" ht="42" customHeight="1" thickBot="1" x14ac:dyDescent="0.2">
      <c r="A3" s="4" t="s">
        <v>1</v>
      </c>
      <c r="B3" s="4"/>
      <c r="C3" s="4"/>
      <c r="D3" s="4"/>
    </row>
    <row r="4" spans="1:4" ht="42" customHeight="1" thickBot="1" x14ac:dyDescent="0.45">
      <c r="A4" s="5" t="s">
        <v>2</v>
      </c>
      <c r="B4" s="6" t="s">
        <v>3</v>
      </c>
      <c r="C4" s="6" t="s">
        <v>4</v>
      </c>
      <c r="D4" s="6" t="s">
        <v>5</v>
      </c>
    </row>
    <row r="5" spans="1:4" ht="42" customHeight="1" thickBot="1" x14ac:dyDescent="0.45">
      <c r="A5" s="7" t="s">
        <v>6</v>
      </c>
      <c r="B5" s="8">
        <v>42205</v>
      </c>
      <c r="C5" s="8">
        <v>103905218</v>
      </c>
      <c r="D5" s="9">
        <v>18023170718</v>
      </c>
    </row>
    <row r="6" spans="1:4" ht="42" customHeight="1" thickBot="1" x14ac:dyDescent="0.45">
      <c r="A6" s="7" t="s">
        <v>7</v>
      </c>
      <c r="B6" s="8">
        <v>0</v>
      </c>
      <c r="C6" s="8">
        <v>0</v>
      </c>
      <c r="D6" s="8">
        <v>0</v>
      </c>
    </row>
    <row r="7" spans="1:4" ht="42" customHeight="1" thickBot="1" x14ac:dyDescent="0.45">
      <c r="A7" s="7" t="s">
        <v>8</v>
      </c>
      <c r="B7" s="8">
        <f>SUM(B5+B6)</f>
        <v>42205</v>
      </c>
      <c r="C7" s="8">
        <f>SUM(C5+C6)</f>
        <v>103905218</v>
      </c>
      <c r="D7" s="8">
        <f>SUM(D5+D6)</f>
        <v>18023170718</v>
      </c>
    </row>
    <row r="8" spans="1:4" ht="42" customHeight="1" x14ac:dyDescent="0.4">
      <c r="A8" s="10" t="s">
        <v>9</v>
      </c>
    </row>
    <row r="9" spans="1:4" ht="44.1" customHeight="1" x14ac:dyDescent="0.4"/>
    <row r="10" spans="1:4" ht="44.1" customHeight="1" x14ac:dyDescent="0.4"/>
    <row r="11" spans="1:4" ht="44.1" customHeight="1" x14ac:dyDescent="0.4"/>
    <row r="12" spans="1:4" ht="44.1" customHeight="1" x14ac:dyDescent="0.4"/>
    <row r="13" spans="1:4" ht="44.1" customHeight="1" x14ac:dyDescent="0.4"/>
    <row r="14" spans="1:4" ht="44.1" customHeight="1" x14ac:dyDescent="0.4"/>
    <row r="15" spans="1:4" ht="44.1" customHeight="1" x14ac:dyDescent="0.4"/>
    <row r="16" spans="1:4" ht="44.1" customHeight="1" x14ac:dyDescent="0.4"/>
    <row r="17" ht="44.1" customHeight="1" x14ac:dyDescent="0.4"/>
  </sheetData>
  <mergeCells count="2">
    <mergeCell ref="A1:D1"/>
    <mergeCell ref="A3:D3"/>
  </mergeCells>
  <phoneticPr fontId="3"/>
  <printOptions gridLinesSet="0"/>
  <pageMargins left="0.59055118110236227" right="0.59055118110236227" top="0.74803149606299213" bottom="0.74803149606299213" header="0.31496062992125984" footer="0.31496062992125984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K37"/>
  <sheetViews>
    <sheetView zoomScale="90" zoomScaleNormal="90" zoomScalePageLayoutView="90" workbookViewId="0">
      <selection activeCell="A16" sqref="A16"/>
    </sheetView>
  </sheetViews>
  <sheetFormatPr defaultRowHeight="13.5" x14ac:dyDescent="0.4"/>
  <cols>
    <col min="1" max="1" width="8.5" style="16" customWidth="1"/>
    <col min="2" max="2" width="16.25" style="16" customWidth="1"/>
    <col min="3" max="3" width="19.125" style="16" customWidth="1"/>
    <col min="4" max="4" width="8.625" style="16" customWidth="1"/>
    <col min="5" max="5" width="16.125" style="16" customWidth="1"/>
    <col min="6" max="6" width="19.125" style="16" customWidth="1"/>
    <col min="7" max="7" width="8.125" style="16" customWidth="1"/>
    <col min="8" max="256" width="9" style="16"/>
    <col min="257" max="257" width="8.5" style="16" customWidth="1"/>
    <col min="258" max="258" width="16.25" style="16" customWidth="1"/>
    <col min="259" max="259" width="19.125" style="16" customWidth="1"/>
    <col min="260" max="260" width="8.625" style="16" customWidth="1"/>
    <col min="261" max="261" width="16.125" style="16" customWidth="1"/>
    <col min="262" max="262" width="19.125" style="16" customWidth="1"/>
    <col min="263" max="263" width="8.125" style="16" customWidth="1"/>
    <col min="264" max="512" width="9" style="16"/>
    <col min="513" max="513" width="8.5" style="16" customWidth="1"/>
    <col min="514" max="514" width="16.25" style="16" customWidth="1"/>
    <col min="515" max="515" width="19.125" style="16" customWidth="1"/>
    <col min="516" max="516" width="8.625" style="16" customWidth="1"/>
    <col min="517" max="517" width="16.125" style="16" customWidth="1"/>
    <col min="518" max="518" width="19.125" style="16" customWidth="1"/>
    <col min="519" max="519" width="8.125" style="16" customWidth="1"/>
    <col min="520" max="768" width="9" style="16"/>
    <col min="769" max="769" width="8.5" style="16" customWidth="1"/>
    <col min="770" max="770" width="16.25" style="16" customWidth="1"/>
    <col min="771" max="771" width="19.125" style="16" customWidth="1"/>
    <col min="772" max="772" width="8.625" style="16" customWidth="1"/>
    <col min="773" max="773" width="16.125" style="16" customWidth="1"/>
    <col min="774" max="774" width="19.125" style="16" customWidth="1"/>
    <col min="775" max="775" width="8.125" style="16" customWidth="1"/>
    <col min="776" max="1024" width="9" style="16"/>
    <col min="1025" max="1025" width="8.5" style="16" customWidth="1"/>
    <col min="1026" max="1026" width="16.25" style="16" customWidth="1"/>
    <col min="1027" max="1027" width="19.125" style="16" customWidth="1"/>
    <col min="1028" max="1028" width="8.625" style="16" customWidth="1"/>
    <col min="1029" max="1029" width="16.125" style="16" customWidth="1"/>
    <col min="1030" max="1030" width="19.125" style="16" customWidth="1"/>
    <col min="1031" max="1031" width="8.125" style="16" customWidth="1"/>
    <col min="1032" max="1280" width="9" style="16"/>
    <col min="1281" max="1281" width="8.5" style="16" customWidth="1"/>
    <col min="1282" max="1282" width="16.25" style="16" customWidth="1"/>
    <col min="1283" max="1283" width="19.125" style="16" customWidth="1"/>
    <col min="1284" max="1284" width="8.625" style="16" customWidth="1"/>
    <col min="1285" max="1285" width="16.125" style="16" customWidth="1"/>
    <col min="1286" max="1286" width="19.125" style="16" customWidth="1"/>
    <col min="1287" max="1287" width="8.125" style="16" customWidth="1"/>
    <col min="1288" max="1536" width="9" style="16"/>
    <col min="1537" max="1537" width="8.5" style="16" customWidth="1"/>
    <col min="1538" max="1538" width="16.25" style="16" customWidth="1"/>
    <col min="1539" max="1539" width="19.125" style="16" customWidth="1"/>
    <col min="1540" max="1540" width="8.625" style="16" customWidth="1"/>
    <col min="1541" max="1541" width="16.125" style="16" customWidth="1"/>
    <col min="1542" max="1542" width="19.125" style="16" customWidth="1"/>
    <col min="1543" max="1543" width="8.125" style="16" customWidth="1"/>
    <col min="1544" max="1792" width="9" style="16"/>
    <col min="1793" max="1793" width="8.5" style="16" customWidth="1"/>
    <col min="1794" max="1794" width="16.25" style="16" customWidth="1"/>
    <col min="1795" max="1795" width="19.125" style="16" customWidth="1"/>
    <col min="1796" max="1796" width="8.625" style="16" customWidth="1"/>
    <col min="1797" max="1797" width="16.125" style="16" customWidth="1"/>
    <col min="1798" max="1798" width="19.125" style="16" customWidth="1"/>
    <col min="1799" max="1799" width="8.125" style="16" customWidth="1"/>
    <col min="1800" max="2048" width="9" style="16"/>
    <col min="2049" max="2049" width="8.5" style="16" customWidth="1"/>
    <col min="2050" max="2050" width="16.25" style="16" customWidth="1"/>
    <col min="2051" max="2051" width="19.125" style="16" customWidth="1"/>
    <col min="2052" max="2052" width="8.625" style="16" customWidth="1"/>
    <col min="2053" max="2053" width="16.125" style="16" customWidth="1"/>
    <col min="2054" max="2054" width="19.125" style="16" customWidth="1"/>
    <col min="2055" max="2055" width="8.125" style="16" customWidth="1"/>
    <col min="2056" max="2304" width="9" style="16"/>
    <col min="2305" max="2305" width="8.5" style="16" customWidth="1"/>
    <col min="2306" max="2306" width="16.25" style="16" customWidth="1"/>
    <col min="2307" max="2307" width="19.125" style="16" customWidth="1"/>
    <col min="2308" max="2308" width="8.625" style="16" customWidth="1"/>
    <col min="2309" max="2309" width="16.125" style="16" customWidth="1"/>
    <col min="2310" max="2310" width="19.125" style="16" customWidth="1"/>
    <col min="2311" max="2311" width="8.125" style="16" customWidth="1"/>
    <col min="2312" max="2560" width="9" style="16"/>
    <col min="2561" max="2561" width="8.5" style="16" customWidth="1"/>
    <col min="2562" max="2562" width="16.25" style="16" customWidth="1"/>
    <col min="2563" max="2563" width="19.125" style="16" customWidth="1"/>
    <col min="2564" max="2564" width="8.625" style="16" customWidth="1"/>
    <col min="2565" max="2565" width="16.125" style="16" customWidth="1"/>
    <col min="2566" max="2566" width="19.125" style="16" customWidth="1"/>
    <col min="2567" max="2567" width="8.125" style="16" customWidth="1"/>
    <col min="2568" max="2816" width="9" style="16"/>
    <col min="2817" max="2817" width="8.5" style="16" customWidth="1"/>
    <col min="2818" max="2818" width="16.25" style="16" customWidth="1"/>
    <col min="2819" max="2819" width="19.125" style="16" customWidth="1"/>
    <col min="2820" max="2820" width="8.625" style="16" customWidth="1"/>
    <col min="2821" max="2821" width="16.125" style="16" customWidth="1"/>
    <col min="2822" max="2822" width="19.125" style="16" customWidth="1"/>
    <col min="2823" max="2823" width="8.125" style="16" customWidth="1"/>
    <col min="2824" max="3072" width="9" style="16"/>
    <col min="3073" max="3073" width="8.5" style="16" customWidth="1"/>
    <col min="3074" max="3074" width="16.25" style="16" customWidth="1"/>
    <col min="3075" max="3075" width="19.125" style="16" customWidth="1"/>
    <col min="3076" max="3076" width="8.625" style="16" customWidth="1"/>
    <col min="3077" max="3077" width="16.125" style="16" customWidth="1"/>
    <col min="3078" max="3078" width="19.125" style="16" customWidth="1"/>
    <col min="3079" max="3079" width="8.125" style="16" customWidth="1"/>
    <col min="3080" max="3328" width="9" style="16"/>
    <col min="3329" max="3329" width="8.5" style="16" customWidth="1"/>
    <col min="3330" max="3330" width="16.25" style="16" customWidth="1"/>
    <col min="3331" max="3331" width="19.125" style="16" customWidth="1"/>
    <col min="3332" max="3332" width="8.625" style="16" customWidth="1"/>
    <col min="3333" max="3333" width="16.125" style="16" customWidth="1"/>
    <col min="3334" max="3334" width="19.125" style="16" customWidth="1"/>
    <col min="3335" max="3335" width="8.125" style="16" customWidth="1"/>
    <col min="3336" max="3584" width="9" style="16"/>
    <col min="3585" max="3585" width="8.5" style="16" customWidth="1"/>
    <col min="3586" max="3586" width="16.25" style="16" customWidth="1"/>
    <col min="3587" max="3587" width="19.125" style="16" customWidth="1"/>
    <col min="3588" max="3588" width="8.625" style="16" customWidth="1"/>
    <col min="3589" max="3589" width="16.125" style="16" customWidth="1"/>
    <col min="3590" max="3590" width="19.125" style="16" customWidth="1"/>
    <col min="3591" max="3591" width="8.125" style="16" customWidth="1"/>
    <col min="3592" max="3840" width="9" style="16"/>
    <col min="3841" max="3841" width="8.5" style="16" customWidth="1"/>
    <col min="3842" max="3842" width="16.25" style="16" customWidth="1"/>
    <col min="3843" max="3843" width="19.125" style="16" customWidth="1"/>
    <col min="3844" max="3844" width="8.625" style="16" customWidth="1"/>
    <col min="3845" max="3845" width="16.125" style="16" customWidth="1"/>
    <col min="3846" max="3846" width="19.125" style="16" customWidth="1"/>
    <col min="3847" max="3847" width="8.125" style="16" customWidth="1"/>
    <col min="3848" max="4096" width="9" style="16"/>
    <col min="4097" max="4097" width="8.5" style="16" customWidth="1"/>
    <col min="4098" max="4098" width="16.25" style="16" customWidth="1"/>
    <col min="4099" max="4099" width="19.125" style="16" customWidth="1"/>
    <col min="4100" max="4100" width="8.625" style="16" customWidth="1"/>
    <col min="4101" max="4101" width="16.125" style="16" customWidth="1"/>
    <col min="4102" max="4102" width="19.125" style="16" customWidth="1"/>
    <col min="4103" max="4103" width="8.125" style="16" customWidth="1"/>
    <col min="4104" max="4352" width="9" style="16"/>
    <col min="4353" max="4353" width="8.5" style="16" customWidth="1"/>
    <col min="4354" max="4354" width="16.25" style="16" customWidth="1"/>
    <col min="4355" max="4355" width="19.125" style="16" customWidth="1"/>
    <col min="4356" max="4356" width="8.625" style="16" customWidth="1"/>
    <col min="4357" max="4357" width="16.125" style="16" customWidth="1"/>
    <col min="4358" max="4358" width="19.125" style="16" customWidth="1"/>
    <col min="4359" max="4359" width="8.125" style="16" customWidth="1"/>
    <col min="4360" max="4608" width="9" style="16"/>
    <col min="4609" max="4609" width="8.5" style="16" customWidth="1"/>
    <col min="4610" max="4610" width="16.25" style="16" customWidth="1"/>
    <col min="4611" max="4611" width="19.125" style="16" customWidth="1"/>
    <col min="4612" max="4612" width="8.625" style="16" customWidth="1"/>
    <col min="4613" max="4613" width="16.125" style="16" customWidth="1"/>
    <col min="4614" max="4614" width="19.125" style="16" customWidth="1"/>
    <col min="4615" max="4615" width="8.125" style="16" customWidth="1"/>
    <col min="4616" max="4864" width="9" style="16"/>
    <col min="4865" max="4865" width="8.5" style="16" customWidth="1"/>
    <col min="4866" max="4866" width="16.25" style="16" customWidth="1"/>
    <col min="4867" max="4867" width="19.125" style="16" customWidth="1"/>
    <col min="4868" max="4868" width="8.625" style="16" customWidth="1"/>
    <col min="4869" max="4869" width="16.125" style="16" customWidth="1"/>
    <col min="4870" max="4870" width="19.125" style="16" customWidth="1"/>
    <col min="4871" max="4871" width="8.125" style="16" customWidth="1"/>
    <col min="4872" max="5120" width="9" style="16"/>
    <col min="5121" max="5121" width="8.5" style="16" customWidth="1"/>
    <col min="5122" max="5122" width="16.25" style="16" customWidth="1"/>
    <col min="5123" max="5123" width="19.125" style="16" customWidth="1"/>
    <col min="5124" max="5124" width="8.625" style="16" customWidth="1"/>
    <col min="5125" max="5125" width="16.125" style="16" customWidth="1"/>
    <col min="5126" max="5126" width="19.125" style="16" customWidth="1"/>
    <col min="5127" max="5127" width="8.125" style="16" customWidth="1"/>
    <col min="5128" max="5376" width="9" style="16"/>
    <col min="5377" max="5377" width="8.5" style="16" customWidth="1"/>
    <col min="5378" max="5378" width="16.25" style="16" customWidth="1"/>
    <col min="5379" max="5379" width="19.125" style="16" customWidth="1"/>
    <col min="5380" max="5380" width="8.625" style="16" customWidth="1"/>
    <col min="5381" max="5381" width="16.125" style="16" customWidth="1"/>
    <col min="5382" max="5382" width="19.125" style="16" customWidth="1"/>
    <col min="5383" max="5383" width="8.125" style="16" customWidth="1"/>
    <col min="5384" max="5632" width="9" style="16"/>
    <col min="5633" max="5633" width="8.5" style="16" customWidth="1"/>
    <col min="5634" max="5634" width="16.25" style="16" customWidth="1"/>
    <col min="5635" max="5635" width="19.125" style="16" customWidth="1"/>
    <col min="5636" max="5636" width="8.625" style="16" customWidth="1"/>
    <col min="5637" max="5637" width="16.125" style="16" customWidth="1"/>
    <col min="5638" max="5638" width="19.125" style="16" customWidth="1"/>
    <col min="5639" max="5639" width="8.125" style="16" customWidth="1"/>
    <col min="5640" max="5888" width="9" style="16"/>
    <col min="5889" max="5889" width="8.5" style="16" customWidth="1"/>
    <col min="5890" max="5890" width="16.25" style="16" customWidth="1"/>
    <col min="5891" max="5891" width="19.125" style="16" customWidth="1"/>
    <col min="5892" max="5892" width="8.625" style="16" customWidth="1"/>
    <col min="5893" max="5893" width="16.125" style="16" customWidth="1"/>
    <col min="5894" max="5894" width="19.125" style="16" customWidth="1"/>
    <col min="5895" max="5895" width="8.125" style="16" customWidth="1"/>
    <col min="5896" max="6144" width="9" style="16"/>
    <col min="6145" max="6145" width="8.5" style="16" customWidth="1"/>
    <col min="6146" max="6146" width="16.25" style="16" customWidth="1"/>
    <col min="6147" max="6147" width="19.125" style="16" customWidth="1"/>
    <col min="6148" max="6148" width="8.625" style="16" customWidth="1"/>
    <col min="6149" max="6149" width="16.125" style="16" customWidth="1"/>
    <col min="6150" max="6150" width="19.125" style="16" customWidth="1"/>
    <col min="6151" max="6151" width="8.125" style="16" customWidth="1"/>
    <col min="6152" max="6400" width="9" style="16"/>
    <col min="6401" max="6401" width="8.5" style="16" customWidth="1"/>
    <col min="6402" max="6402" width="16.25" style="16" customWidth="1"/>
    <col min="6403" max="6403" width="19.125" style="16" customWidth="1"/>
    <col min="6404" max="6404" width="8.625" style="16" customWidth="1"/>
    <col min="6405" max="6405" width="16.125" style="16" customWidth="1"/>
    <col min="6406" max="6406" width="19.125" style="16" customWidth="1"/>
    <col min="6407" max="6407" width="8.125" style="16" customWidth="1"/>
    <col min="6408" max="6656" width="9" style="16"/>
    <col min="6657" max="6657" width="8.5" style="16" customWidth="1"/>
    <col min="6658" max="6658" width="16.25" style="16" customWidth="1"/>
    <col min="6659" max="6659" width="19.125" style="16" customWidth="1"/>
    <col min="6660" max="6660" width="8.625" style="16" customWidth="1"/>
    <col min="6661" max="6661" width="16.125" style="16" customWidth="1"/>
    <col min="6662" max="6662" width="19.125" style="16" customWidth="1"/>
    <col min="6663" max="6663" width="8.125" style="16" customWidth="1"/>
    <col min="6664" max="6912" width="9" style="16"/>
    <col min="6913" max="6913" width="8.5" style="16" customWidth="1"/>
    <col min="6914" max="6914" width="16.25" style="16" customWidth="1"/>
    <col min="6915" max="6915" width="19.125" style="16" customWidth="1"/>
    <col min="6916" max="6916" width="8.625" style="16" customWidth="1"/>
    <col min="6917" max="6917" width="16.125" style="16" customWidth="1"/>
    <col min="6918" max="6918" width="19.125" style="16" customWidth="1"/>
    <col min="6919" max="6919" width="8.125" style="16" customWidth="1"/>
    <col min="6920" max="7168" width="9" style="16"/>
    <col min="7169" max="7169" width="8.5" style="16" customWidth="1"/>
    <col min="7170" max="7170" width="16.25" style="16" customWidth="1"/>
    <col min="7171" max="7171" width="19.125" style="16" customWidth="1"/>
    <col min="7172" max="7172" width="8.625" style="16" customWidth="1"/>
    <col min="7173" max="7173" width="16.125" style="16" customWidth="1"/>
    <col min="7174" max="7174" width="19.125" style="16" customWidth="1"/>
    <col min="7175" max="7175" width="8.125" style="16" customWidth="1"/>
    <col min="7176" max="7424" width="9" style="16"/>
    <col min="7425" max="7425" width="8.5" style="16" customWidth="1"/>
    <col min="7426" max="7426" width="16.25" style="16" customWidth="1"/>
    <col min="7427" max="7427" width="19.125" style="16" customWidth="1"/>
    <col min="7428" max="7428" width="8.625" style="16" customWidth="1"/>
    <col min="7429" max="7429" width="16.125" style="16" customWidth="1"/>
    <col min="7430" max="7430" width="19.125" style="16" customWidth="1"/>
    <col min="7431" max="7431" width="8.125" style="16" customWidth="1"/>
    <col min="7432" max="7680" width="9" style="16"/>
    <col min="7681" max="7681" width="8.5" style="16" customWidth="1"/>
    <col min="7682" max="7682" width="16.25" style="16" customWidth="1"/>
    <col min="7683" max="7683" width="19.125" style="16" customWidth="1"/>
    <col min="7684" max="7684" width="8.625" style="16" customWidth="1"/>
    <col min="7685" max="7685" width="16.125" style="16" customWidth="1"/>
    <col min="7686" max="7686" width="19.125" style="16" customWidth="1"/>
    <col min="7687" max="7687" width="8.125" style="16" customWidth="1"/>
    <col min="7688" max="7936" width="9" style="16"/>
    <col min="7937" max="7937" width="8.5" style="16" customWidth="1"/>
    <col min="7938" max="7938" width="16.25" style="16" customWidth="1"/>
    <col min="7939" max="7939" width="19.125" style="16" customWidth="1"/>
    <col min="7940" max="7940" width="8.625" style="16" customWidth="1"/>
    <col min="7941" max="7941" width="16.125" style="16" customWidth="1"/>
    <col min="7942" max="7942" width="19.125" style="16" customWidth="1"/>
    <col min="7943" max="7943" width="8.125" style="16" customWidth="1"/>
    <col min="7944" max="8192" width="9" style="16"/>
    <col min="8193" max="8193" width="8.5" style="16" customWidth="1"/>
    <col min="8194" max="8194" width="16.25" style="16" customWidth="1"/>
    <col min="8195" max="8195" width="19.125" style="16" customWidth="1"/>
    <col min="8196" max="8196" width="8.625" style="16" customWidth="1"/>
    <col min="8197" max="8197" width="16.125" style="16" customWidth="1"/>
    <col min="8198" max="8198" width="19.125" style="16" customWidth="1"/>
    <col min="8199" max="8199" width="8.125" style="16" customWidth="1"/>
    <col min="8200" max="8448" width="9" style="16"/>
    <col min="8449" max="8449" width="8.5" style="16" customWidth="1"/>
    <col min="8450" max="8450" width="16.25" style="16" customWidth="1"/>
    <col min="8451" max="8451" width="19.125" style="16" customWidth="1"/>
    <col min="8452" max="8452" width="8.625" style="16" customWidth="1"/>
    <col min="8453" max="8453" width="16.125" style="16" customWidth="1"/>
    <col min="8454" max="8454" width="19.125" style="16" customWidth="1"/>
    <col min="8455" max="8455" width="8.125" style="16" customWidth="1"/>
    <col min="8456" max="8704" width="9" style="16"/>
    <col min="8705" max="8705" width="8.5" style="16" customWidth="1"/>
    <col min="8706" max="8706" width="16.25" style="16" customWidth="1"/>
    <col min="8707" max="8707" width="19.125" style="16" customWidth="1"/>
    <col min="8708" max="8708" width="8.625" style="16" customWidth="1"/>
    <col min="8709" max="8709" width="16.125" style="16" customWidth="1"/>
    <col min="8710" max="8710" width="19.125" style="16" customWidth="1"/>
    <col min="8711" max="8711" width="8.125" style="16" customWidth="1"/>
    <col min="8712" max="8960" width="9" style="16"/>
    <col min="8961" max="8961" width="8.5" style="16" customWidth="1"/>
    <col min="8962" max="8962" width="16.25" style="16" customWidth="1"/>
    <col min="8963" max="8963" width="19.125" style="16" customWidth="1"/>
    <col min="8964" max="8964" width="8.625" style="16" customWidth="1"/>
    <col min="8965" max="8965" width="16.125" style="16" customWidth="1"/>
    <col min="8966" max="8966" width="19.125" style="16" customWidth="1"/>
    <col min="8967" max="8967" width="8.125" style="16" customWidth="1"/>
    <col min="8968" max="9216" width="9" style="16"/>
    <col min="9217" max="9217" width="8.5" style="16" customWidth="1"/>
    <col min="9218" max="9218" width="16.25" style="16" customWidth="1"/>
    <col min="9219" max="9219" width="19.125" style="16" customWidth="1"/>
    <col min="9220" max="9220" width="8.625" style="16" customWidth="1"/>
    <col min="9221" max="9221" width="16.125" style="16" customWidth="1"/>
    <col min="9222" max="9222" width="19.125" style="16" customWidth="1"/>
    <col min="9223" max="9223" width="8.125" style="16" customWidth="1"/>
    <col min="9224" max="9472" width="9" style="16"/>
    <col min="9473" max="9473" width="8.5" style="16" customWidth="1"/>
    <col min="9474" max="9474" width="16.25" style="16" customWidth="1"/>
    <col min="9475" max="9475" width="19.125" style="16" customWidth="1"/>
    <col min="9476" max="9476" width="8.625" style="16" customWidth="1"/>
    <col min="9477" max="9477" width="16.125" style="16" customWidth="1"/>
    <col min="9478" max="9478" width="19.125" style="16" customWidth="1"/>
    <col min="9479" max="9479" width="8.125" style="16" customWidth="1"/>
    <col min="9480" max="9728" width="9" style="16"/>
    <col min="9729" max="9729" width="8.5" style="16" customWidth="1"/>
    <col min="9730" max="9730" width="16.25" style="16" customWidth="1"/>
    <col min="9731" max="9731" width="19.125" style="16" customWidth="1"/>
    <col min="9732" max="9732" width="8.625" style="16" customWidth="1"/>
    <col min="9733" max="9733" width="16.125" style="16" customWidth="1"/>
    <col min="9734" max="9734" width="19.125" style="16" customWidth="1"/>
    <col min="9735" max="9735" width="8.125" style="16" customWidth="1"/>
    <col min="9736" max="9984" width="9" style="16"/>
    <col min="9985" max="9985" width="8.5" style="16" customWidth="1"/>
    <col min="9986" max="9986" width="16.25" style="16" customWidth="1"/>
    <col min="9987" max="9987" width="19.125" style="16" customWidth="1"/>
    <col min="9988" max="9988" width="8.625" style="16" customWidth="1"/>
    <col min="9989" max="9989" width="16.125" style="16" customWidth="1"/>
    <col min="9990" max="9990" width="19.125" style="16" customWidth="1"/>
    <col min="9991" max="9991" width="8.125" style="16" customWidth="1"/>
    <col min="9992" max="10240" width="9" style="16"/>
    <col min="10241" max="10241" width="8.5" style="16" customWidth="1"/>
    <col min="10242" max="10242" width="16.25" style="16" customWidth="1"/>
    <col min="10243" max="10243" width="19.125" style="16" customWidth="1"/>
    <col min="10244" max="10244" width="8.625" style="16" customWidth="1"/>
    <col min="10245" max="10245" width="16.125" style="16" customWidth="1"/>
    <col min="10246" max="10246" width="19.125" style="16" customWidth="1"/>
    <col min="10247" max="10247" width="8.125" style="16" customWidth="1"/>
    <col min="10248" max="10496" width="9" style="16"/>
    <col min="10497" max="10497" width="8.5" style="16" customWidth="1"/>
    <col min="10498" max="10498" width="16.25" style="16" customWidth="1"/>
    <col min="10499" max="10499" width="19.125" style="16" customWidth="1"/>
    <col min="10500" max="10500" width="8.625" style="16" customWidth="1"/>
    <col min="10501" max="10501" width="16.125" style="16" customWidth="1"/>
    <col min="10502" max="10502" width="19.125" style="16" customWidth="1"/>
    <col min="10503" max="10503" width="8.125" style="16" customWidth="1"/>
    <col min="10504" max="10752" width="9" style="16"/>
    <col min="10753" max="10753" width="8.5" style="16" customWidth="1"/>
    <col min="10754" max="10754" width="16.25" style="16" customWidth="1"/>
    <col min="10755" max="10755" width="19.125" style="16" customWidth="1"/>
    <col min="10756" max="10756" width="8.625" style="16" customWidth="1"/>
    <col min="10757" max="10757" width="16.125" style="16" customWidth="1"/>
    <col min="10758" max="10758" width="19.125" style="16" customWidth="1"/>
    <col min="10759" max="10759" width="8.125" style="16" customWidth="1"/>
    <col min="10760" max="11008" width="9" style="16"/>
    <col min="11009" max="11009" width="8.5" style="16" customWidth="1"/>
    <col min="11010" max="11010" width="16.25" style="16" customWidth="1"/>
    <col min="11011" max="11011" width="19.125" style="16" customWidth="1"/>
    <col min="11012" max="11012" width="8.625" style="16" customWidth="1"/>
    <col min="11013" max="11013" width="16.125" style="16" customWidth="1"/>
    <col min="11014" max="11014" width="19.125" style="16" customWidth="1"/>
    <col min="11015" max="11015" width="8.125" style="16" customWidth="1"/>
    <col min="11016" max="11264" width="9" style="16"/>
    <col min="11265" max="11265" width="8.5" style="16" customWidth="1"/>
    <col min="11266" max="11266" width="16.25" style="16" customWidth="1"/>
    <col min="11267" max="11267" width="19.125" style="16" customWidth="1"/>
    <col min="11268" max="11268" width="8.625" style="16" customWidth="1"/>
    <col min="11269" max="11269" width="16.125" style="16" customWidth="1"/>
    <col min="11270" max="11270" width="19.125" style="16" customWidth="1"/>
    <col min="11271" max="11271" width="8.125" style="16" customWidth="1"/>
    <col min="11272" max="11520" width="9" style="16"/>
    <col min="11521" max="11521" width="8.5" style="16" customWidth="1"/>
    <col min="11522" max="11522" width="16.25" style="16" customWidth="1"/>
    <col min="11523" max="11523" width="19.125" style="16" customWidth="1"/>
    <col min="11524" max="11524" width="8.625" style="16" customWidth="1"/>
    <col min="11525" max="11525" width="16.125" style="16" customWidth="1"/>
    <col min="11526" max="11526" width="19.125" style="16" customWidth="1"/>
    <col min="11527" max="11527" width="8.125" style="16" customWidth="1"/>
    <col min="11528" max="11776" width="9" style="16"/>
    <col min="11777" max="11777" width="8.5" style="16" customWidth="1"/>
    <col min="11778" max="11778" width="16.25" style="16" customWidth="1"/>
    <col min="11779" max="11779" width="19.125" style="16" customWidth="1"/>
    <col min="11780" max="11780" width="8.625" style="16" customWidth="1"/>
    <col min="11781" max="11781" width="16.125" style="16" customWidth="1"/>
    <col min="11782" max="11782" width="19.125" style="16" customWidth="1"/>
    <col min="11783" max="11783" width="8.125" style="16" customWidth="1"/>
    <col min="11784" max="12032" width="9" style="16"/>
    <col min="12033" max="12033" width="8.5" style="16" customWidth="1"/>
    <col min="12034" max="12034" width="16.25" style="16" customWidth="1"/>
    <col min="12035" max="12035" width="19.125" style="16" customWidth="1"/>
    <col min="12036" max="12036" width="8.625" style="16" customWidth="1"/>
    <col min="12037" max="12037" width="16.125" style="16" customWidth="1"/>
    <col min="12038" max="12038" width="19.125" style="16" customWidth="1"/>
    <col min="12039" max="12039" width="8.125" style="16" customWidth="1"/>
    <col min="12040" max="12288" width="9" style="16"/>
    <col min="12289" max="12289" width="8.5" style="16" customWidth="1"/>
    <col min="12290" max="12290" width="16.25" style="16" customWidth="1"/>
    <col min="12291" max="12291" width="19.125" style="16" customWidth="1"/>
    <col min="12292" max="12292" width="8.625" style="16" customWidth="1"/>
    <col min="12293" max="12293" width="16.125" style="16" customWidth="1"/>
    <col min="12294" max="12294" width="19.125" style="16" customWidth="1"/>
    <col min="12295" max="12295" width="8.125" style="16" customWidth="1"/>
    <col min="12296" max="12544" width="9" style="16"/>
    <col min="12545" max="12545" width="8.5" style="16" customWidth="1"/>
    <col min="12546" max="12546" width="16.25" style="16" customWidth="1"/>
    <col min="12547" max="12547" width="19.125" style="16" customWidth="1"/>
    <col min="12548" max="12548" width="8.625" style="16" customWidth="1"/>
    <col min="12549" max="12549" width="16.125" style="16" customWidth="1"/>
    <col min="12550" max="12550" width="19.125" style="16" customWidth="1"/>
    <col min="12551" max="12551" width="8.125" style="16" customWidth="1"/>
    <col min="12552" max="12800" width="9" style="16"/>
    <col min="12801" max="12801" width="8.5" style="16" customWidth="1"/>
    <col min="12802" max="12802" width="16.25" style="16" customWidth="1"/>
    <col min="12803" max="12803" width="19.125" style="16" customWidth="1"/>
    <col min="12804" max="12804" width="8.625" style="16" customWidth="1"/>
    <col min="12805" max="12805" width="16.125" style="16" customWidth="1"/>
    <col min="12806" max="12806" width="19.125" style="16" customWidth="1"/>
    <col min="12807" max="12807" width="8.125" style="16" customWidth="1"/>
    <col min="12808" max="13056" width="9" style="16"/>
    <col min="13057" max="13057" width="8.5" style="16" customWidth="1"/>
    <col min="13058" max="13058" width="16.25" style="16" customWidth="1"/>
    <col min="13059" max="13059" width="19.125" style="16" customWidth="1"/>
    <col min="13060" max="13060" width="8.625" style="16" customWidth="1"/>
    <col min="13061" max="13061" width="16.125" style="16" customWidth="1"/>
    <col min="13062" max="13062" width="19.125" style="16" customWidth="1"/>
    <col min="13063" max="13063" width="8.125" style="16" customWidth="1"/>
    <col min="13064" max="13312" width="9" style="16"/>
    <col min="13313" max="13313" width="8.5" style="16" customWidth="1"/>
    <col min="13314" max="13314" width="16.25" style="16" customWidth="1"/>
    <col min="13315" max="13315" width="19.125" style="16" customWidth="1"/>
    <col min="13316" max="13316" width="8.625" style="16" customWidth="1"/>
    <col min="13317" max="13317" width="16.125" style="16" customWidth="1"/>
    <col min="13318" max="13318" width="19.125" style="16" customWidth="1"/>
    <col min="13319" max="13319" width="8.125" style="16" customWidth="1"/>
    <col min="13320" max="13568" width="9" style="16"/>
    <col min="13569" max="13569" width="8.5" style="16" customWidth="1"/>
    <col min="13570" max="13570" width="16.25" style="16" customWidth="1"/>
    <col min="13571" max="13571" width="19.125" style="16" customWidth="1"/>
    <col min="13572" max="13572" width="8.625" style="16" customWidth="1"/>
    <col min="13573" max="13573" width="16.125" style="16" customWidth="1"/>
    <col min="13574" max="13574" width="19.125" style="16" customWidth="1"/>
    <col min="13575" max="13575" width="8.125" style="16" customWidth="1"/>
    <col min="13576" max="13824" width="9" style="16"/>
    <col min="13825" max="13825" width="8.5" style="16" customWidth="1"/>
    <col min="13826" max="13826" width="16.25" style="16" customWidth="1"/>
    <col min="13827" max="13827" width="19.125" style="16" customWidth="1"/>
    <col min="13828" max="13828" width="8.625" style="16" customWidth="1"/>
    <col min="13829" max="13829" width="16.125" style="16" customWidth="1"/>
    <col min="13830" max="13830" width="19.125" style="16" customWidth="1"/>
    <col min="13831" max="13831" width="8.125" style="16" customWidth="1"/>
    <col min="13832" max="14080" width="9" style="16"/>
    <col min="14081" max="14081" width="8.5" style="16" customWidth="1"/>
    <col min="14082" max="14082" width="16.25" style="16" customWidth="1"/>
    <col min="14083" max="14083" width="19.125" style="16" customWidth="1"/>
    <col min="14084" max="14084" width="8.625" style="16" customWidth="1"/>
    <col min="14085" max="14085" width="16.125" style="16" customWidth="1"/>
    <col min="14086" max="14086" width="19.125" style="16" customWidth="1"/>
    <col min="14087" max="14087" width="8.125" style="16" customWidth="1"/>
    <col min="14088" max="14336" width="9" style="16"/>
    <col min="14337" max="14337" width="8.5" style="16" customWidth="1"/>
    <col min="14338" max="14338" width="16.25" style="16" customWidth="1"/>
    <col min="14339" max="14339" width="19.125" style="16" customWidth="1"/>
    <col min="14340" max="14340" width="8.625" style="16" customWidth="1"/>
    <col min="14341" max="14341" width="16.125" style="16" customWidth="1"/>
    <col min="14342" max="14342" width="19.125" style="16" customWidth="1"/>
    <col min="14343" max="14343" width="8.125" style="16" customWidth="1"/>
    <col min="14344" max="14592" width="9" style="16"/>
    <col min="14593" max="14593" width="8.5" style="16" customWidth="1"/>
    <col min="14594" max="14594" width="16.25" style="16" customWidth="1"/>
    <col min="14595" max="14595" width="19.125" style="16" customWidth="1"/>
    <col min="14596" max="14596" width="8.625" style="16" customWidth="1"/>
    <col min="14597" max="14597" width="16.125" style="16" customWidth="1"/>
    <col min="14598" max="14598" width="19.125" style="16" customWidth="1"/>
    <col min="14599" max="14599" width="8.125" style="16" customWidth="1"/>
    <col min="14600" max="14848" width="9" style="16"/>
    <col min="14849" max="14849" width="8.5" style="16" customWidth="1"/>
    <col min="14850" max="14850" width="16.25" style="16" customWidth="1"/>
    <col min="14851" max="14851" width="19.125" style="16" customWidth="1"/>
    <col min="14852" max="14852" width="8.625" style="16" customWidth="1"/>
    <col min="14853" max="14853" width="16.125" style="16" customWidth="1"/>
    <col min="14854" max="14854" width="19.125" style="16" customWidth="1"/>
    <col min="14855" max="14855" width="8.125" style="16" customWidth="1"/>
    <col min="14856" max="15104" width="9" style="16"/>
    <col min="15105" max="15105" width="8.5" style="16" customWidth="1"/>
    <col min="15106" max="15106" width="16.25" style="16" customWidth="1"/>
    <col min="15107" max="15107" width="19.125" style="16" customWidth="1"/>
    <col min="15108" max="15108" width="8.625" style="16" customWidth="1"/>
    <col min="15109" max="15109" width="16.125" style="16" customWidth="1"/>
    <col min="15110" max="15110" width="19.125" style="16" customWidth="1"/>
    <col min="15111" max="15111" width="8.125" style="16" customWidth="1"/>
    <col min="15112" max="15360" width="9" style="16"/>
    <col min="15361" max="15361" width="8.5" style="16" customWidth="1"/>
    <col min="15362" max="15362" width="16.25" style="16" customWidth="1"/>
    <col min="15363" max="15363" width="19.125" style="16" customWidth="1"/>
    <col min="15364" max="15364" width="8.625" style="16" customWidth="1"/>
    <col min="15365" max="15365" width="16.125" style="16" customWidth="1"/>
    <col min="15366" max="15366" width="19.125" style="16" customWidth="1"/>
    <col min="15367" max="15367" width="8.125" style="16" customWidth="1"/>
    <col min="15368" max="15616" width="9" style="16"/>
    <col min="15617" max="15617" width="8.5" style="16" customWidth="1"/>
    <col min="15618" max="15618" width="16.25" style="16" customWidth="1"/>
    <col min="15619" max="15619" width="19.125" style="16" customWidth="1"/>
    <col min="15620" max="15620" width="8.625" style="16" customWidth="1"/>
    <col min="15621" max="15621" width="16.125" style="16" customWidth="1"/>
    <col min="15622" max="15622" width="19.125" style="16" customWidth="1"/>
    <col min="15623" max="15623" width="8.125" style="16" customWidth="1"/>
    <col min="15624" max="15872" width="9" style="16"/>
    <col min="15873" max="15873" width="8.5" style="16" customWidth="1"/>
    <col min="15874" max="15874" width="16.25" style="16" customWidth="1"/>
    <col min="15875" max="15875" width="19.125" style="16" customWidth="1"/>
    <col min="15876" max="15876" width="8.625" style="16" customWidth="1"/>
    <col min="15877" max="15877" width="16.125" style="16" customWidth="1"/>
    <col min="15878" max="15878" width="19.125" style="16" customWidth="1"/>
    <col min="15879" max="15879" width="8.125" style="16" customWidth="1"/>
    <col min="15880" max="16128" width="9" style="16"/>
    <col min="16129" max="16129" width="8.5" style="16" customWidth="1"/>
    <col min="16130" max="16130" width="16.25" style="16" customWidth="1"/>
    <col min="16131" max="16131" width="19.125" style="16" customWidth="1"/>
    <col min="16132" max="16132" width="8.625" style="16" customWidth="1"/>
    <col min="16133" max="16133" width="16.125" style="16" customWidth="1"/>
    <col min="16134" max="16134" width="19.125" style="16" customWidth="1"/>
    <col min="16135" max="16135" width="8.125" style="16" customWidth="1"/>
    <col min="16136" max="16384" width="9" style="16"/>
  </cols>
  <sheetData>
    <row r="1" spans="1:11" s="12" customFormat="1" ht="22.5" customHeight="1" x14ac:dyDescent="0.4">
      <c r="A1" s="11" t="s">
        <v>10</v>
      </c>
      <c r="B1" s="11"/>
      <c r="C1" s="11"/>
      <c r="D1" s="11"/>
      <c r="E1" s="11"/>
      <c r="F1" s="11"/>
      <c r="G1" s="11"/>
    </row>
    <row r="2" spans="1:11" ht="27" customHeight="1" x14ac:dyDescent="0.4">
      <c r="A2" s="13"/>
      <c r="B2" s="14"/>
      <c r="C2" s="14"/>
      <c r="D2" s="14"/>
      <c r="E2" s="15"/>
      <c r="F2" s="14"/>
    </row>
    <row r="3" spans="1:11" ht="30" customHeight="1" thickBot="1" x14ac:dyDescent="0.2">
      <c r="A3" s="17" t="s">
        <v>11</v>
      </c>
      <c r="B3" s="4"/>
      <c r="C3" s="4"/>
      <c r="D3" s="4"/>
      <c r="E3" s="4"/>
      <c r="F3" s="4"/>
      <c r="G3" s="4"/>
    </row>
    <row r="4" spans="1:11" s="19" customFormat="1" ht="30" customHeight="1" thickBot="1" x14ac:dyDescent="0.45">
      <c r="A4" s="18" t="s">
        <v>12</v>
      </c>
      <c r="B4" s="18"/>
      <c r="C4" s="18"/>
      <c r="D4" s="18" t="s">
        <v>13</v>
      </c>
      <c r="E4" s="18"/>
      <c r="F4" s="18"/>
      <c r="G4" s="18"/>
      <c r="J4" s="20"/>
      <c r="K4" s="20"/>
    </row>
    <row r="5" spans="1:11" s="19" customFormat="1" ht="30" customHeight="1" thickBot="1" x14ac:dyDescent="0.45">
      <c r="A5" s="21" t="s">
        <v>14</v>
      </c>
      <c r="B5" s="21" t="s">
        <v>15</v>
      </c>
      <c r="C5" s="22" t="s">
        <v>16</v>
      </c>
      <c r="D5" s="21" t="s">
        <v>14</v>
      </c>
      <c r="E5" s="21" t="s">
        <v>15</v>
      </c>
      <c r="F5" s="18" t="s">
        <v>17</v>
      </c>
      <c r="G5" s="18"/>
      <c r="J5" s="23"/>
      <c r="K5" s="20"/>
    </row>
    <row r="6" spans="1:11" ht="30" customHeight="1" thickBot="1" x14ac:dyDescent="0.45">
      <c r="A6" s="24">
        <v>1</v>
      </c>
      <c r="B6" s="25" t="s">
        <v>18</v>
      </c>
      <c r="C6" s="26">
        <v>219261</v>
      </c>
      <c r="D6" s="24">
        <v>1</v>
      </c>
      <c r="E6" s="25" t="s">
        <v>19</v>
      </c>
      <c r="F6" s="26">
        <v>47890838</v>
      </c>
      <c r="G6" s="27"/>
      <c r="J6" s="28"/>
      <c r="K6" s="23"/>
    </row>
    <row r="7" spans="1:11" ht="30" customHeight="1" thickBot="1" x14ac:dyDescent="0.45">
      <c r="A7" s="24">
        <v>2</v>
      </c>
      <c r="B7" s="25" t="s">
        <v>20</v>
      </c>
      <c r="C7" s="26">
        <v>156224</v>
      </c>
      <c r="D7" s="24">
        <v>2</v>
      </c>
      <c r="E7" s="25" t="s">
        <v>21</v>
      </c>
      <c r="F7" s="26">
        <v>42481125</v>
      </c>
      <c r="G7" s="27" t="s">
        <v>22</v>
      </c>
      <c r="J7" s="28"/>
      <c r="K7" s="28"/>
    </row>
    <row r="8" spans="1:11" ht="30" customHeight="1" thickBot="1" x14ac:dyDescent="0.45">
      <c r="A8" s="29">
        <v>3</v>
      </c>
      <c r="B8" s="25" t="s">
        <v>23</v>
      </c>
      <c r="C8" s="30">
        <v>126218</v>
      </c>
      <c r="D8" s="24">
        <v>3</v>
      </c>
      <c r="E8" s="25" t="s">
        <v>24</v>
      </c>
      <c r="F8" s="26">
        <v>34953004</v>
      </c>
      <c r="G8" s="27"/>
      <c r="J8" s="23"/>
      <c r="K8" s="28"/>
    </row>
    <row r="9" spans="1:11" ht="30" customHeight="1" thickBot="1" x14ac:dyDescent="0.45">
      <c r="A9" s="24">
        <v>4</v>
      </c>
      <c r="B9" s="25" t="s">
        <v>25</v>
      </c>
      <c r="C9" s="26">
        <v>118869</v>
      </c>
      <c r="D9" s="24">
        <v>4</v>
      </c>
      <c r="E9" s="25" t="s">
        <v>26</v>
      </c>
      <c r="F9" s="26">
        <v>27520902</v>
      </c>
      <c r="G9" s="27"/>
      <c r="J9" s="28"/>
      <c r="K9" s="23"/>
    </row>
    <row r="10" spans="1:11" ht="30" customHeight="1" thickBot="1" x14ac:dyDescent="0.45">
      <c r="A10" s="24">
        <v>5</v>
      </c>
      <c r="B10" s="25" t="s">
        <v>27</v>
      </c>
      <c r="C10" s="26">
        <v>116959</v>
      </c>
      <c r="D10" s="24">
        <v>5</v>
      </c>
      <c r="E10" s="25" t="s">
        <v>28</v>
      </c>
      <c r="F10" s="26">
        <v>23455486</v>
      </c>
      <c r="G10" s="27"/>
      <c r="J10" s="23"/>
      <c r="K10" s="28"/>
    </row>
    <row r="11" spans="1:11" ht="30" customHeight="1" thickBot="1" x14ac:dyDescent="0.45">
      <c r="A11" s="24">
        <v>6</v>
      </c>
      <c r="B11" s="25" t="s">
        <v>29</v>
      </c>
      <c r="C11" s="26">
        <v>114977</v>
      </c>
      <c r="D11" s="24">
        <v>6</v>
      </c>
      <c r="E11" s="25" t="s">
        <v>30</v>
      </c>
      <c r="F11" s="26">
        <v>21267822</v>
      </c>
      <c r="G11" s="27"/>
      <c r="J11" s="28"/>
      <c r="K11" s="28"/>
    </row>
    <row r="12" spans="1:11" ht="30" customHeight="1" thickBot="1" x14ac:dyDescent="0.45">
      <c r="A12" s="24">
        <v>7</v>
      </c>
      <c r="B12" s="25" t="s">
        <v>31</v>
      </c>
      <c r="C12" s="26">
        <v>113359</v>
      </c>
      <c r="D12" s="24">
        <v>7</v>
      </c>
      <c r="E12" s="25" t="s">
        <v>32</v>
      </c>
      <c r="F12" s="26">
        <v>20640538</v>
      </c>
      <c r="G12" s="27"/>
      <c r="J12" s="23"/>
      <c r="K12" s="28"/>
    </row>
    <row r="13" spans="1:11" ht="30" customHeight="1" thickBot="1" x14ac:dyDescent="0.45">
      <c r="A13" s="5">
        <v>8</v>
      </c>
      <c r="B13" s="31" t="s">
        <v>33</v>
      </c>
      <c r="C13" s="32">
        <v>103905</v>
      </c>
      <c r="D13" s="24">
        <v>8</v>
      </c>
      <c r="E13" s="25" t="s">
        <v>34</v>
      </c>
      <c r="F13" s="26">
        <v>20570909</v>
      </c>
      <c r="G13" s="27"/>
    </row>
    <row r="14" spans="1:11" ht="30" customHeight="1" thickBot="1" x14ac:dyDescent="0.45">
      <c r="A14" s="24">
        <v>9</v>
      </c>
      <c r="B14" s="25" t="s">
        <v>35</v>
      </c>
      <c r="C14" s="26">
        <v>97880</v>
      </c>
      <c r="D14" s="24">
        <v>9</v>
      </c>
      <c r="E14" s="25" t="s">
        <v>31</v>
      </c>
      <c r="F14" s="26">
        <v>19698989</v>
      </c>
      <c r="G14" s="27"/>
      <c r="J14" s="23"/>
      <c r="K14" s="28"/>
    </row>
    <row r="15" spans="1:11" ht="30" customHeight="1" thickBot="1" x14ac:dyDescent="0.45">
      <c r="A15" s="24">
        <v>10</v>
      </c>
      <c r="B15" s="25" t="s">
        <v>19</v>
      </c>
      <c r="C15" s="26">
        <v>82345</v>
      </c>
      <c r="D15" s="24">
        <v>10</v>
      </c>
      <c r="E15" s="25" t="s">
        <v>36</v>
      </c>
      <c r="F15" s="26">
        <v>19551460</v>
      </c>
      <c r="G15" s="27"/>
      <c r="J15" s="28"/>
      <c r="K15" s="28"/>
    </row>
    <row r="16" spans="1:11" ht="30" customHeight="1" thickBot="1" x14ac:dyDescent="0.45">
      <c r="A16" s="24">
        <v>11</v>
      </c>
      <c r="B16" s="25" t="s">
        <v>26</v>
      </c>
      <c r="C16" s="26">
        <v>78604</v>
      </c>
      <c r="D16" s="24">
        <v>11</v>
      </c>
      <c r="E16" s="31" t="s">
        <v>37</v>
      </c>
      <c r="F16" s="32">
        <v>18023171</v>
      </c>
      <c r="G16" s="27"/>
      <c r="J16" s="23"/>
      <c r="K16" s="28"/>
    </row>
    <row r="17" spans="1:11" ht="30" customHeight="1" thickBot="1" x14ac:dyDescent="0.45">
      <c r="A17" s="24">
        <v>12</v>
      </c>
      <c r="B17" s="25" t="s">
        <v>38</v>
      </c>
      <c r="C17" s="26">
        <v>76839</v>
      </c>
      <c r="D17" s="29">
        <v>12</v>
      </c>
      <c r="E17" s="25" t="s">
        <v>39</v>
      </c>
      <c r="F17" s="30">
        <v>16019074</v>
      </c>
      <c r="G17" s="33" t="s">
        <v>40</v>
      </c>
      <c r="J17" s="28"/>
      <c r="K17" s="28"/>
    </row>
    <row r="18" spans="1:11" ht="30" customHeight="1" thickBot="1" x14ac:dyDescent="0.45">
      <c r="A18" s="24">
        <v>13</v>
      </c>
      <c r="B18" s="25" t="s">
        <v>41</v>
      </c>
      <c r="C18" s="26">
        <v>42942</v>
      </c>
      <c r="D18" s="24">
        <v>13</v>
      </c>
      <c r="E18" s="25" t="s">
        <v>35</v>
      </c>
      <c r="F18" s="26">
        <v>16008620</v>
      </c>
      <c r="G18" s="27"/>
      <c r="J18" s="23"/>
      <c r="K18" s="28"/>
    </row>
    <row r="19" spans="1:11" ht="30" customHeight="1" thickBot="1" x14ac:dyDescent="0.45">
      <c r="A19" s="24">
        <v>14</v>
      </c>
      <c r="B19" s="25" t="s">
        <v>42</v>
      </c>
      <c r="C19" s="26">
        <v>42162</v>
      </c>
      <c r="D19" s="24">
        <v>14</v>
      </c>
      <c r="E19" s="25" t="s">
        <v>27</v>
      </c>
      <c r="F19" s="26">
        <v>15959585</v>
      </c>
      <c r="G19" s="27" t="s">
        <v>22</v>
      </c>
      <c r="J19" s="28"/>
      <c r="K19" s="28"/>
    </row>
    <row r="20" spans="1:11" ht="30" customHeight="1" thickBot="1" x14ac:dyDescent="0.45">
      <c r="A20" s="24">
        <v>15</v>
      </c>
      <c r="B20" s="25" t="s">
        <v>43</v>
      </c>
      <c r="C20" s="26">
        <v>42103</v>
      </c>
      <c r="D20" s="24">
        <v>15</v>
      </c>
      <c r="E20" s="25" t="s">
        <v>44</v>
      </c>
      <c r="F20" s="26">
        <v>13091731</v>
      </c>
      <c r="G20" s="27"/>
      <c r="J20" s="23"/>
      <c r="K20" s="28"/>
    </row>
    <row r="21" spans="1:11" ht="30" customHeight="1" thickBot="1" x14ac:dyDescent="0.45">
      <c r="A21" s="24">
        <v>16</v>
      </c>
      <c r="B21" s="25" t="s">
        <v>45</v>
      </c>
      <c r="C21" s="26">
        <v>39112</v>
      </c>
      <c r="D21" s="24">
        <v>16</v>
      </c>
      <c r="E21" s="25" t="s">
        <v>29</v>
      </c>
      <c r="F21" s="26">
        <v>12142656</v>
      </c>
      <c r="G21" s="27"/>
      <c r="J21" s="28"/>
      <c r="K21" s="23"/>
    </row>
    <row r="22" spans="1:11" ht="30" customHeight="1" thickBot="1" x14ac:dyDescent="0.45">
      <c r="A22" s="24">
        <v>17</v>
      </c>
      <c r="B22" s="25" t="s">
        <v>36</v>
      </c>
      <c r="C22" s="26">
        <v>33381</v>
      </c>
      <c r="D22" s="24">
        <v>17</v>
      </c>
      <c r="E22" s="25" t="s">
        <v>43</v>
      </c>
      <c r="F22" s="26">
        <v>10199427</v>
      </c>
      <c r="G22" s="27"/>
      <c r="J22" s="23"/>
      <c r="K22" s="28"/>
    </row>
    <row r="23" spans="1:11" ht="30" customHeight="1" thickBot="1" x14ac:dyDescent="0.45">
      <c r="A23" s="24">
        <v>18</v>
      </c>
      <c r="B23" s="25" t="s">
        <v>44</v>
      </c>
      <c r="C23" s="26">
        <v>32531</v>
      </c>
      <c r="D23" s="24">
        <v>18</v>
      </c>
      <c r="E23" s="25" t="s">
        <v>46</v>
      </c>
      <c r="F23" s="26">
        <v>10343952</v>
      </c>
      <c r="G23" s="27" t="s">
        <v>22</v>
      </c>
      <c r="J23" s="28"/>
      <c r="K23" s="28"/>
    </row>
    <row r="24" spans="1:11" ht="30" customHeight="1" thickBot="1" x14ac:dyDescent="0.45">
      <c r="A24" s="24">
        <v>19</v>
      </c>
      <c r="B24" s="25" t="s">
        <v>47</v>
      </c>
      <c r="C24" s="26">
        <v>30377</v>
      </c>
      <c r="D24" s="24">
        <v>19</v>
      </c>
      <c r="E24" s="25" t="s">
        <v>48</v>
      </c>
      <c r="F24" s="26">
        <v>10176221</v>
      </c>
      <c r="G24" s="27"/>
      <c r="J24" s="23"/>
      <c r="K24" s="28"/>
    </row>
    <row r="25" spans="1:11" ht="30" customHeight="1" thickBot="1" x14ac:dyDescent="0.45">
      <c r="A25" s="24">
        <v>20</v>
      </c>
      <c r="B25" s="25" t="s">
        <v>49</v>
      </c>
      <c r="C25" s="26">
        <v>29683</v>
      </c>
      <c r="D25" s="24">
        <v>20</v>
      </c>
      <c r="E25" s="25" t="s">
        <v>41</v>
      </c>
      <c r="F25" s="26">
        <v>7966149</v>
      </c>
      <c r="G25" s="27"/>
      <c r="J25" s="28"/>
      <c r="K25" s="23"/>
    </row>
    <row r="26" spans="1:11" ht="18" customHeight="1" x14ac:dyDescent="0.4">
      <c r="A26" s="34" t="s">
        <v>50</v>
      </c>
      <c r="B26" s="16" t="s">
        <v>51</v>
      </c>
    </row>
    <row r="27" spans="1:11" ht="18" customHeight="1" x14ac:dyDescent="0.4">
      <c r="A27" s="34" t="s">
        <v>52</v>
      </c>
      <c r="B27" s="16" t="s">
        <v>53</v>
      </c>
    </row>
    <row r="28" spans="1:11" ht="18" customHeight="1" x14ac:dyDescent="0.4">
      <c r="A28" s="35" t="s">
        <v>54</v>
      </c>
      <c r="B28" s="36"/>
      <c r="C28" s="37"/>
      <c r="D28" s="37"/>
      <c r="E28" s="37"/>
      <c r="F28" s="37"/>
      <c r="G28" s="37"/>
    </row>
    <row r="29" spans="1:11" ht="18" customHeight="1" x14ac:dyDescent="0.4"/>
    <row r="30" spans="1:11" ht="18" customHeight="1" x14ac:dyDescent="0.4"/>
    <row r="31" spans="1:11" ht="18" customHeight="1" x14ac:dyDescent="0.4"/>
    <row r="32" spans="1:11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</sheetData>
  <mergeCells count="6">
    <mergeCell ref="A1:G1"/>
    <mergeCell ref="A3:G3"/>
    <mergeCell ref="A4:C4"/>
    <mergeCell ref="D4:G4"/>
    <mergeCell ref="F5:G5"/>
    <mergeCell ref="A28:G28"/>
  </mergeCells>
  <phoneticPr fontId="3"/>
  <printOptions gridLinesSet="0"/>
  <pageMargins left="0.78740157480314965" right="0.39370078740157483" top="0.74803149606299213" bottom="0.74803149606299213" header="0.31496062992125984" footer="0.31496062992125984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D38"/>
  <sheetViews>
    <sheetView zoomScaleNormal="100" workbookViewId="0">
      <selection activeCell="C5" sqref="C5"/>
    </sheetView>
  </sheetViews>
  <sheetFormatPr defaultRowHeight="15.75" customHeight="1" x14ac:dyDescent="0.4"/>
  <cols>
    <col min="1" max="1" width="20.75" style="2" customWidth="1"/>
    <col min="2" max="2" width="25.625" style="39" customWidth="1"/>
    <col min="3" max="4" width="25.625" style="2" customWidth="1"/>
    <col min="5" max="256" width="9" style="2"/>
    <col min="257" max="257" width="20.75" style="2" customWidth="1"/>
    <col min="258" max="260" width="25.625" style="2" customWidth="1"/>
    <col min="261" max="512" width="9" style="2"/>
    <col min="513" max="513" width="20.75" style="2" customWidth="1"/>
    <col min="514" max="516" width="25.625" style="2" customWidth="1"/>
    <col min="517" max="768" width="9" style="2"/>
    <col min="769" max="769" width="20.75" style="2" customWidth="1"/>
    <col min="770" max="772" width="25.625" style="2" customWidth="1"/>
    <col min="773" max="1024" width="9" style="2"/>
    <col min="1025" max="1025" width="20.75" style="2" customWidth="1"/>
    <col min="1026" max="1028" width="25.625" style="2" customWidth="1"/>
    <col min="1029" max="1280" width="9" style="2"/>
    <col min="1281" max="1281" width="20.75" style="2" customWidth="1"/>
    <col min="1282" max="1284" width="25.625" style="2" customWidth="1"/>
    <col min="1285" max="1536" width="9" style="2"/>
    <col min="1537" max="1537" width="20.75" style="2" customWidth="1"/>
    <col min="1538" max="1540" width="25.625" style="2" customWidth="1"/>
    <col min="1541" max="1792" width="9" style="2"/>
    <col min="1793" max="1793" width="20.75" style="2" customWidth="1"/>
    <col min="1794" max="1796" width="25.625" style="2" customWidth="1"/>
    <col min="1797" max="2048" width="9" style="2"/>
    <col min="2049" max="2049" width="20.75" style="2" customWidth="1"/>
    <col min="2050" max="2052" width="25.625" style="2" customWidth="1"/>
    <col min="2053" max="2304" width="9" style="2"/>
    <col min="2305" max="2305" width="20.75" style="2" customWidth="1"/>
    <col min="2306" max="2308" width="25.625" style="2" customWidth="1"/>
    <col min="2309" max="2560" width="9" style="2"/>
    <col min="2561" max="2561" width="20.75" style="2" customWidth="1"/>
    <col min="2562" max="2564" width="25.625" style="2" customWidth="1"/>
    <col min="2565" max="2816" width="9" style="2"/>
    <col min="2817" max="2817" width="20.75" style="2" customWidth="1"/>
    <col min="2818" max="2820" width="25.625" style="2" customWidth="1"/>
    <col min="2821" max="3072" width="9" style="2"/>
    <col min="3073" max="3073" width="20.75" style="2" customWidth="1"/>
    <col min="3074" max="3076" width="25.625" style="2" customWidth="1"/>
    <col min="3077" max="3328" width="9" style="2"/>
    <col min="3329" max="3329" width="20.75" style="2" customWidth="1"/>
    <col min="3330" max="3332" width="25.625" style="2" customWidth="1"/>
    <col min="3333" max="3584" width="9" style="2"/>
    <col min="3585" max="3585" width="20.75" style="2" customWidth="1"/>
    <col min="3586" max="3588" width="25.625" style="2" customWidth="1"/>
    <col min="3589" max="3840" width="9" style="2"/>
    <col min="3841" max="3841" width="20.75" style="2" customWidth="1"/>
    <col min="3842" max="3844" width="25.625" style="2" customWidth="1"/>
    <col min="3845" max="4096" width="9" style="2"/>
    <col min="4097" max="4097" width="20.75" style="2" customWidth="1"/>
    <col min="4098" max="4100" width="25.625" style="2" customWidth="1"/>
    <col min="4101" max="4352" width="9" style="2"/>
    <col min="4353" max="4353" width="20.75" style="2" customWidth="1"/>
    <col min="4354" max="4356" width="25.625" style="2" customWidth="1"/>
    <col min="4357" max="4608" width="9" style="2"/>
    <col min="4609" max="4609" width="20.75" style="2" customWidth="1"/>
    <col min="4610" max="4612" width="25.625" style="2" customWidth="1"/>
    <col min="4613" max="4864" width="9" style="2"/>
    <col min="4865" max="4865" width="20.75" style="2" customWidth="1"/>
    <col min="4866" max="4868" width="25.625" style="2" customWidth="1"/>
    <col min="4869" max="5120" width="9" style="2"/>
    <col min="5121" max="5121" width="20.75" style="2" customWidth="1"/>
    <col min="5122" max="5124" width="25.625" style="2" customWidth="1"/>
    <col min="5125" max="5376" width="9" style="2"/>
    <col min="5377" max="5377" width="20.75" style="2" customWidth="1"/>
    <col min="5378" max="5380" width="25.625" style="2" customWidth="1"/>
    <col min="5381" max="5632" width="9" style="2"/>
    <col min="5633" max="5633" width="20.75" style="2" customWidth="1"/>
    <col min="5634" max="5636" width="25.625" style="2" customWidth="1"/>
    <col min="5637" max="5888" width="9" style="2"/>
    <col min="5889" max="5889" width="20.75" style="2" customWidth="1"/>
    <col min="5890" max="5892" width="25.625" style="2" customWidth="1"/>
    <col min="5893" max="6144" width="9" style="2"/>
    <col min="6145" max="6145" width="20.75" style="2" customWidth="1"/>
    <col min="6146" max="6148" width="25.625" style="2" customWidth="1"/>
    <col min="6149" max="6400" width="9" style="2"/>
    <col min="6401" max="6401" width="20.75" style="2" customWidth="1"/>
    <col min="6402" max="6404" width="25.625" style="2" customWidth="1"/>
    <col min="6405" max="6656" width="9" style="2"/>
    <col min="6657" max="6657" width="20.75" style="2" customWidth="1"/>
    <col min="6658" max="6660" width="25.625" style="2" customWidth="1"/>
    <col min="6661" max="6912" width="9" style="2"/>
    <col min="6913" max="6913" width="20.75" style="2" customWidth="1"/>
    <col min="6914" max="6916" width="25.625" style="2" customWidth="1"/>
    <col min="6917" max="7168" width="9" style="2"/>
    <col min="7169" max="7169" width="20.75" style="2" customWidth="1"/>
    <col min="7170" max="7172" width="25.625" style="2" customWidth="1"/>
    <col min="7173" max="7424" width="9" style="2"/>
    <col min="7425" max="7425" width="20.75" style="2" customWidth="1"/>
    <col min="7426" max="7428" width="25.625" style="2" customWidth="1"/>
    <col min="7429" max="7680" width="9" style="2"/>
    <col min="7681" max="7681" width="20.75" style="2" customWidth="1"/>
    <col min="7682" max="7684" width="25.625" style="2" customWidth="1"/>
    <col min="7685" max="7936" width="9" style="2"/>
    <col min="7937" max="7937" width="20.75" style="2" customWidth="1"/>
    <col min="7938" max="7940" width="25.625" style="2" customWidth="1"/>
    <col min="7941" max="8192" width="9" style="2"/>
    <col min="8193" max="8193" width="20.75" style="2" customWidth="1"/>
    <col min="8194" max="8196" width="25.625" style="2" customWidth="1"/>
    <col min="8197" max="8448" width="9" style="2"/>
    <col min="8449" max="8449" width="20.75" style="2" customWidth="1"/>
    <col min="8450" max="8452" width="25.625" style="2" customWidth="1"/>
    <col min="8453" max="8704" width="9" style="2"/>
    <col min="8705" max="8705" width="20.75" style="2" customWidth="1"/>
    <col min="8706" max="8708" width="25.625" style="2" customWidth="1"/>
    <col min="8709" max="8960" width="9" style="2"/>
    <col min="8961" max="8961" width="20.75" style="2" customWidth="1"/>
    <col min="8962" max="8964" width="25.625" style="2" customWidth="1"/>
    <col min="8965" max="9216" width="9" style="2"/>
    <col min="9217" max="9217" width="20.75" style="2" customWidth="1"/>
    <col min="9218" max="9220" width="25.625" style="2" customWidth="1"/>
    <col min="9221" max="9472" width="9" style="2"/>
    <col min="9473" max="9473" width="20.75" style="2" customWidth="1"/>
    <col min="9474" max="9476" width="25.625" style="2" customWidth="1"/>
    <col min="9477" max="9728" width="9" style="2"/>
    <col min="9729" max="9729" width="20.75" style="2" customWidth="1"/>
    <col min="9730" max="9732" width="25.625" style="2" customWidth="1"/>
    <col min="9733" max="9984" width="9" style="2"/>
    <col min="9985" max="9985" width="20.75" style="2" customWidth="1"/>
    <col min="9986" max="9988" width="25.625" style="2" customWidth="1"/>
    <col min="9989" max="10240" width="9" style="2"/>
    <col min="10241" max="10241" width="20.75" style="2" customWidth="1"/>
    <col min="10242" max="10244" width="25.625" style="2" customWidth="1"/>
    <col min="10245" max="10496" width="9" style="2"/>
    <col min="10497" max="10497" width="20.75" style="2" customWidth="1"/>
    <col min="10498" max="10500" width="25.625" style="2" customWidth="1"/>
    <col min="10501" max="10752" width="9" style="2"/>
    <col min="10753" max="10753" width="20.75" style="2" customWidth="1"/>
    <col min="10754" max="10756" width="25.625" style="2" customWidth="1"/>
    <col min="10757" max="11008" width="9" style="2"/>
    <col min="11009" max="11009" width="20.75" style="2" customWidth="1"/>
    <col min="11010" max="11012" width="25.625" style="2" customWidth="1"/>
    <col min="11013" max="11264" width="9" style="2"/>
    <col min="11265" max="11265" width="20.75" style="2" customWidth="1"/>
    <col min="11266" max="11268" width="25.625" style="2" customWidth="1"/>
    <col min="11269" max="11520" width="9" style="2"/>
    <col min="11521" max="11521" width="20.75" style="2" customWidth="1"/>
    <col min="11522" max="11524" width="25.625" style="2" customWidth="1"/>
    <col min="11525" max="11776" width="9" style="2"/>
    <col min="11777" max="11777" width="20.75" style="2" customWidth="1"/>
    <col min="11778" max="11780" width="25.625" style="2" customWidth="1"/>
    <col min="11781" max="12032" width="9" style="2"/>
    <col min="12033" max="12033" width="20.75" style="2" customWidth="1"/>
    <col min="12034" max="12036" width="25.625" style="2" customWidth="1"/>
    <col min="12037" max="12288" width="9" style="2"/>
    <col min="12289" max="12289" width="20.75" style="2" customWidth="1"/>
    <col min="12290" max="12292" width="25.625" style="2" customWidth="1"/>
    <col min="12293" max="12544" width="9" style="2"/>
    <col min="12545" max="12545" width="20.75" style="2" customWidth="1"/>
    <col min="12546" max="12548" width="25.625" style="2" customWidth="1"/>
    <col min="12549" max="12800" width="9" style="2"/>
    <col min="12801" max="12801" width="20.75" style="2" customWidth="1"/>
    <col min="12802" max="12804" width="25.625" style="2" customWidth="1"/>
    <col min="12805" max="13056" width="9" style="2"/>
    <col min="13057" max="13057" width="20.75" style="2" customWidth="1"/>
    <col min="13058" max="13060" width="25.625" style="2" customWidth="1"/>
    <col min="13061" max="13312" width="9" style="2"/>
    <col min="13313" max="13313" width="20.75" style="2" customWidth="1"/>
    <col min="13314" max="13316" width="25.625" style="2" customWidth="1"/>
    <col min="13317" max="13568" width="9" style="2"/>
    <col min="13569" max="13569" width="20.75" style="2" customWidth="1"/>
    <col min="13570" max="13572" width="25.625" style="2" customWidth="1"/>
    <col min="13573" max="13824" width="9" style="2"/>
    <col min="13825" max="13825" width="20.75" style="2" customWidth="1"/>
    <col min="13826" max="13828" width="25.625" style="2" customWidth="1"/>
    <col min="13829" max="14080" width="9" style="2"/>
    <col min="14081" max="14081" width="20.75" style="2" customWidth="1"/>
    <col min="14082" max="14084" width="25.625" style="2" customWidth="1"/>
    <col min="14085" max="14336" width="9" style="2"/>
    <col min="14337" max="14337" width="20.75" style="2" customWidth="1"/>
    <col min="14338" max="14340" width="25.625" style="2" customWidth="1"/>
    <col min="14341" max="14592" width="9" style="2"/>
    <col min="14593" max="14593" width="20.75" style="2" customWidth="1"/>
    <col min="14594" max="14596" width="25.625" style="2" customWidth="1"/>
    <col min="14597" max="14848" width="9" style="2"/>
    <col min="14849" max="14849" width="20.75" style="2" customWidth="1"/>
    <col min="14850" max="14852" width="25.625" style="2" customWidth="1"/>
    <col min="14853" max="15104" width="9" style="2"/>
    <col min="15105" max="15105" width="20.75" style="2" customWidth="1"/>
    <col min="15106" max="15108" width="25.625" style="2" customWidth="1"/>
    <col min="15109" max="15360" width="9" style="2"/>
    <col min="15361" max="15361" width="20.75" style="2" customWidth="1"/>
    <col min="15362" max="15364" width="25.625" style="2" customWidth="1"/>
    <col min="15365" max="15616" width="9" style="2"/>
    <col min="15617" max="15617" width="20.75" style="2" customWidth="1"/>
    <col min="15618" max="15620" width="25.625" style="2" customWidth="1"/>
    <col min="15621" max="15872" width="9" style="2"/>
    <col min="15873" max="15873" width="20.75" style="2" customWidth="1"/>
    <col min="15874" max="15876" width="25.625" style="2" customWidth="1"/>
    <col min="15877" max="16128" width="9" style="2"/>
    <col min="16129" max="16129" width="20.75" style="2" customWidth="1"/>
    <col min="16130" max="16132" width="25.625" style="2" customWidth="1"/>
    <col min="16133" max="16384" width="9" style="2"/>
  </cols>
  <sheetData>
    <row r="1" spans="1:4" s="38" customFormat="1" ht="22.5" customHeight="1" x14ac:dyDescent="0.4">
      <c r="A1" s="1" t="s">
        <v>55</v>
      </c>
      <c r="B1" s="1"/>
      <c r="C1" s="1"/>
      <c r="D1" s="3"/>
    </row>
    <row r="2" spans="1:4" ht="21" customHeight="1" x14ac:dyDescent="0.4">
      <c r="D2" s="40" t="s">
        <v>56</v>
      </c>
    </row>
    <row r="3" spans="1:4" ht="21" customHeight="1" thickBot="1" x14ac:dyDescent="0.2">
      <c r="A3" s="4" t="s">
        <v>57</v>
      </c>
      <c r="B3" s="4"/>
      <c r="C3" s="4"/>
      <c r="D3" s="4"/>
    </row>
    <row r="4" spans="1:4" ht="21" customHeight="1" thickBot="1" x14ac:dyDescent="0.45">
      <c r="A4" s="41" t="s">
        <v>58</v>
      </c>
      <c r="B4" s="42" t="s">
        <v>59</v>
      </c>
      <c r="C4" s="41" t="s">
        <v>60</v>
      </c>
      <c r="D4" s="41" t="s">
        <v>61</v>
      </c>
    </row>
    <row r="5" spans="1:4" ht="21" customHeight="1" thickBot="1" x14ac:dyDescent="0.45">
      <c r="A5" s="43" t="s">
        <v>62</v>
      </c>
      <c r="B5" s="44">
        <v>42205</v>
      </c>
      <c r="C5" s="45">
        <v>103905218</v>
      </c>
      <c r="D5" s="45">
        <v>18023170718</v>
      </c>
    </row>
    <row r="6" spans="1:4" ht="21" customHeight="1" thickBot="1" x14ac:dyDescent="0.45">
      <c r="A6" s="43" t="s">
        <v>63</v>
      </c>
      <c r="B6" s="44">
        <v>36856</v>
      </c>
      <c r="C6" s="45">
        <v>97081397</v>
      </c>
      <c r="D6" s="45">
        <v>16831554610</v>
      </c>
    </row>
    <row r="7" spans="1:4" ht="21" customHeight="1" thickBot="1" x14ac:dyDescent="0.45">
      <c r="A7" s="43" t="s">
        <v>64</v>
      </c>
      <c r="B7" s="46">
        <v>29389</v>
      </c>
      <c r="C7" s="45">
        <v>86087272</v>
      </c>
      <c r="D7" s="45">
        <v>14133800821</v>
      </c>
    </row>
    <row r="8" spans="1:4" ht="21" customHeight="1" thickBot="1" x14ac:dyDescent="0.45">
      <c r="A8" s="43" t="s">
        <v>65</v>
      </c>
      <c r="B8" s="46">
        <v>23172</v>
      </c>
      <c r="C8" s="45">
        <v>54158546</v>
      </c>
      <c r="D8" s="45">
        <v>9485240558</v>
      </c>
    </row>
    <row r="9" spans="1:4" ht="21" customHeight="1" thickBot="1" x14ac:dyDescent="0.45">
      <c r="A9" s="43" t="s">
        <v>66</v>
      </c>
      <c r="B9" s="46">
        <v>14084</v>
      </c>
      <c r="C9" s="45">
        <v>27925979</v>
      </c>
      <c r="D9" s="45">
        <v>4368137537</v>
      </c>
    </row>
    <row r="10" spans="1:4" ht="21" customHeight="1" thickBot="1" x14ac:dyDescent="0.45">
      <c r="A10" s="43" t="s">
        <v>67</v>
      </c>
      <c r="B10" s="46">
        <v>52486</v>
      </c>
      <c r="C10" s="45">
        <v>128677630</v>
      </c>
      <c r="D10" s="45">
        <v>18052781229</v>
      </c>
    </row>
    <row r="11" spans="1:4" ht="21" customHeight="1" thickBot="1" x14ac:dyDescent="0.45">
      <c r="A11" s="43" t="s">
        <v>68</v>
      </c>
      <c r="B11" s="46">
        <v>53276</v>
      </c>
      <c r="C11" s="45">
        <v>115065876</v>
      </c>
      <c r="D11" s="45">
        <v>15287711746</v>
      </c>
    </row>
    <row r="12" spans="1:4" ht="21" customHeight="1" thickBot="1" x14ac:dyDescent="0.45">
      <c r="A12" s="47" t="s">
        <v>69</v>
      </c>
      <c r="B12" s="48">
        <v>53275</v>
      </c>
      <c r="C12" s="48">
        <v>114898640</v>
      </c>
      <c r="D12" s="48">
        <v>15232252034</v>
      </c>
    </row>
    <row r="13" spans="1:4" ht="21" customHeight="1" thickBot="1" x14ac:dyDescent="0.45">
      <c r="A13" s="43" t="s">
        <v>70</v>
      </c>
      <c r="B13" s="46">
        <v>54662</v>
      </c>
      <c r="C13" s="45">
        <v>135353107</v>
      </c>
      <c r="D13" s="45">
        <v>21635463951</v>
      </c>
    </row>
    <row r="14" spans="1:4" ht="21" customHeight="1" thickBot="1" x14ac:dyDescent="0.45">
      <c r="A14" s="43" t="s">
        <v>71</v>
      </c>
      <c r="B14" s="46">
        <v>53140</v>
      </c>
      <c r="C14" s="45">
        <v>133036183</v>
      </c>
      <c r="D14" s="45">
        <v>20876113305</v>
      </c>
    </row>
    <row r="15" spans="1:4" ht="21" customHeight="1" thickBot="1" x14ac:dyDescent="0.45">
      <c r="A15" s="43" t="s">
        <v>72</v>
      </c>
      <c r="B15" s="46">
        <v>51575</v>
      </c>
      <c r="C15" s="45">
        <v>178238014</v>
      </c>
      <c r="D15" s="45">
        <v>20347169696</v>
      </c>
    </row>
    <row r="16" spans="1:4" ht="21" customHeight="1" thickBot="1" x14ac:dyDescent="0.45">
      <c r="A16" s="47" t="s">
        <v>69</v>
      </c>
      <c r="B16" s="48">
        <v>51572</v>
      </c>
      <c r="C16" s="48">
        <v>178113919</v>
      </c>
      <c r="D16" s="48">
        <v>20318709349</v>
      </c>
    </row>
    <row r="17" spans="1:4" ht="21" customHeight="1" thickBot="1" x14ac:dyDescent="0.45">
      <c r="A17" s="43" t="s">
        <v>73</v>
      </c>
      <c r="B17" s="46">
        <v>52795</v>
      </c>
      <c r="C17" s="45">
        <v>166175051</v>
      </c>
      <c r="D17" s="45">
        <v>19024731659</v>
      </c>
    </row>
    <row r="18" spans="1:4" ht="21" customHeight="1" thickBot="1" x14ac:dyDescent="0.45">
      <c r="A18" s="47" t="s">
        <v>69</v>
      </c>
      <c r="B18" s="48">
        <v>52777</v>
      </c>
      <c r="C18" s="48">
        <v>165332918</v>
      </c>
      <c r="D18" s="48">
        <v>18685202986</v>
      </c>
    </row>
    <row r="19" spans="1:4" ht="21" customHeight="1" thickBot="1" x14ac:dyDescent="0.45">
      <c r="A19" s="43" t="s">
        <v>74</v>
      </c>
      <c r="B19" s="46">
        <v>55879</v>
      </c>
      <c r="C19" s="45">
        <v>127045735</v>
      </c>
      <c r="D19" s="45">
        <v>19758364787</v>
      </c>
    </row>
    <row r="20" spans="1:4" ht="21" customHeight="1" thickBot="1" x14ac:dyDescent="0.45">
      <c r="A20" s="47" t="s">
        <v>69</v>
      </c>
      <c r="B20" s="48">
        <v>55863</v>
      </c>
      <c r="C20" s="48">
        <v>126024360</v>
      </c>
      <c r="D20" s="48">
        <v>19365142887</v>
      </c>
    </row>
    <row r="21" spans="1:4" ht="21" customHeight="1" thickBot="1" x14ac:dyDescent="0.45">
      <c r="A21" s="43" t="s">
        <v>75</v>
      </c>
      <c r="B21" s="46">
        <v>61285</v>
      </c>
      <c r="C21" s="45">
        <v>135801282</v>
      </c>
      <c r="D21" s="45">
        <v>17352656240</v>
      </c>
    </row>
    <row r="22" spans="1:4" ht="21" customHeight="1" thickBot="1" x14ac:dyDescent="0.45">
      <c r="A22" s="47" t="s">
        <v>69</v>
      </c>
      <c r="B22" s="48">
        <v>61256</v>
      </c>
      <c r="C22" s="48">
        <v>134408710</v>
      </c>
      <c r="D22" s="48">
        <v>16780833797</v>
      </c>
    </row>
    <row r="23" spans="1:4" ht="21" customHeight="1" thickBot="1" x14ac:dyDescent="0.45">
      <c r="A23" s="43" t="s">
        <v>76</v>
      </c>
      <c r="B23" s="46">
        <v>64101</v>
      </c>
      <c r="C23" s="45">
        <v>115986747</v>
      </c>
      <c r="D23" s="45">
        <v>20207461673</v>
      </c>
    </row>
    <row r="24" spans="1:4" ht="21" customHeight="1" thickBot="1" x14ac:dyDescent="0.45">
      <c r="A24" s="47" t="s">
        <v>69</v>
      </c>
      <c r="B24" s="48">
        <v>64059</v>
      </c>
      <c r="C24" s="48">
        <v>114419095</v>
      </c>
      <c r="D24" s="48">
        <v>19642299073</v>
      </c>
    </row>
    <row r="25" spans="1:4" ht="21" customHeight="1" thickBot="1" x14ac:dyDescent="0.45">
      <c r="A25" s="43" t="s">
        <v>77</v>
      </c>
      <c r="B25" s="46">
        <v>61949</v>
      </c>
      <c r="C25" s="45">
        <v>168854301</v>
      </c>
      <c r="D25" s="45">
        <v>18119061601</v>
      </c>
    </row>
    <row r="26" spans="1:4" ht="21" customHeight="1" thickBot="1" x14ac:dyDescent="0.45">
      <c r="A26" s="47" t="s">
        <v>69</v>
      </c>
      <c r="B26" s="48">
        <v>61939</v>
      </c>
      <c r="C26" s="48">
        <v>168731164</v>
      </c>
      <c r="D26" s="48">
        <v>18082932925</v>
      </c>
    </row>
    <row r="27" spans="1:4" ht="21" customHeight="1" thickBot="1" x14ac:dyDescent="0.45">
      <c r="A27" s="43" t="s">
        <v>78</v>
      </c>
      <c r="B27" s="46">
        <v>62209</v>
      </c>
      <c r="C27" s="49" t="s">
        <v>79</v>
      </c>
      <c r="D27" s="49" t="s">
        <v>80</v>
      </c>
    </row>
    <row r="28" spans="1:4" ht="21" customHeight="1" thickBot="1" x14ac:dyDescent="0.45">
      <c r="A28" s="47" t="s">
        <v>69</v>
      </c>
      <c r="B28" s="48">
        <v>62200</v>
      </c>
      <c r="C28" s="49" t="s">
        <v>81</v>
      </c>
      <c r="D28" s="49" t="s">
        <v>82</v>
      </c>
    </row>
    <row r="29" spans="1:4" ht="21" customHeight="1" thickBot="1" x14ac:dyDescent="0.45">
      <c r="A29" s="43" t="s">
        <v>83</v>
      </c>
      <c r="B29" s="46">
        <v>62084</v>
      </c>
      <c r="C29" s="49" t="s">
        <v>84</v>
      </c>
      <c r="D29" s="49" t="s">
        <v>85</v>
      </c>
    </row>
    <row r="30" spans="1:4" ht="21" customHeight="1" thickBot="1" x14ac:dyDescent="0.45">
      <c r="A30" s="47" t="s">
        <v>69</v>
      </c>
      <c r="B30" s="48">
        <v>62066</v>
      </c>
      <c r="C30" s="49" t="s">
        <v>86</v>
      </c>
      <c r="D30" s="49" t="s">
        <v>87</v>
      </c>
    </row>
    <row r="31" spans="1:4" ht="21" customHeight="1" thickBot="1" x14ac:dyDescent="0.45">
      <c r="A31" s="43" t="s">
        <v>88</v>
      </c>
      <c r="B31" s="46">
        <v>63323</v>
      </c>
      <c r="C31" s="49" t="s">
        <v>89</v>
      </c>
      <c r="D31" s="49" t="s">
        <v>90</v>
      </c>
    </row>
    <row r="32" spans="1:4" ht="21" customHeight="1" thickBot="1" x14ac:dyDescent="0.45">
      <c r="A32" s="47" t="s">
        <v>69</v>
      </c>
      <c r="B32" s="48">
        <v>63225</v>
      </c>
      <c r="C32" s="49" t="s">
        <v>91</v>
      </c>
      <c r="D32" s="49" t="s">
        <v>92</v>
      </c>
    </row>
    <row r="33" spans="1:4" ht="21" customHeight="1" thickBot="1" x14ac:dyDescent="0.45">
      <c r="A33" s="43" t="s">
        <v>93</v>
      </c>
      <c r="B33" s="46">
        <v>63404</v>
      </c>
      <c r="C33" s="49" t="s">
        <v>94</v>
      </c>
      <c r="D33" s="49" t="s">
        <v>95</v>
      </c>
    </row>
    <row r="34" spans="1:4" ht="21" customHeight="1" thickBot="1" x14ac:dyDescent="0.45">
      <c r="A34" s="47" t="s">
        <v>69</v>
      </c>
      <c r="B34" s="48">
        <v>63262</v>
      </c>
      <c r="C34" s="49" t="s">
        <v>96</v>
      </c>
      <c r="D34" s="49" t="s">
        <v>97</v>
      </c>
    </row>
    <row r="35" spans="1:4" ht="21" customHeight="1" thickBot="1" x14ac:dyDescent="0.45">
      <c r="A35" s="50" t="s">
        <v>98</v>
      </c>
      <c r="B35" s="46">
        <v>67191</v>
      </c>
      <c r="C35" s="49" t="s">
        <v>99</v>
      </c>
      <c r="D35" s="49" t="s">
        <v>100</v>
      </c>
    </row>
    <row r="36" spans="1:4" ht="21" customHeight="1" thickBot="1" x14ac:dyDescent="0.45">
      <c r="A36" s="47" t="s">
        <v>69</v>
      </c>
      <c r="B36" s="48">
        <v>67024</v>
      </c>
      <c r="C36" s="49" t="s">
        <v>101</v>
      </c>
      <c r="D36" s="49" t="s">
        <v>102</v>
      </c>
    </row>
    <row r="37" spans="1:4" ht="21" customHeight="1" thickBot="1" x14ac:dyDescent="0.45">
      <c r="A37" s="50" t="s">
        <v>103</v>
      </c>
      <c r="B37" s="46">
        <v>70964</v>
      </c>
      <c r="C37" s="49" t="s">
        <v>104</v>
      </c>
      <c r="D37" s="49" t="s">
        <v>105</v>
      </c>
    </row>
    <row r="38" spans="1:4" ht="21" customHeight="1" thickBot="1" x14ac:dyDescent="0.45">
      <c r="A38" s="47" t="s">
        <v>106</v>
      </c>
      <c r="B38" s="48">
        <v>70523</v>
      </c>
      <c r="C38" s="49" t="s">
        <v>107</v>
      </c>
      <c r="D38" s="49" t="s">
        <v>108</v>
      </c>
    </row>
  </sheetData>
  <mergeCells count="2">
    <mergeCell ref="A1:C1"/>
    <mergeCell ref="A3:D3"/>
  </mergeCells>
  <phoneticPr fontId="3"/>
  <printOptions gridLinesSet="0"/>
  <pageMargins left="0.98425196850393704" right="0.78740157480314965" top="0.78740157480314965" bottom="0.59055118110236227" header="0.51181102362204722" footer="0.11811023622047245"/>
  <pageSetup paperSize="9" scale="8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O50"/>
  <sheetViews>
    <sheetView zoomScale="92" zoomScaleNormal="92" workbookViewId="0">
      <selection activeCell="A2" sqref="A2"/>
    </sheetView>
  </sheetViews>
  <sheetFormatPr defaultRowHeight="13.5" x14ac:dyDescent="0.15"/>
  <cols>
    <col min="1" max="1" width="9" style="64"/>
    <col min="2" max="2" width="7.375" style="64" bestFit="1" customWidth="1"/>
    <col min="3" max="3" width="12.125" style="64" customWidth="1"/>
    <col min="4" max="4" width="16.125" style="64" customWidth="1"/>
    <col min="5" max="5" width="7.375" style="64" bestFit="1" customWidth="1"/>
    <col min="6" max="6" width="12.125" style="64" customWidth="1"/>
    <col min="7" max="7" width="16.125" style="64" customWidth="1"/>
    <col min="8" max="8" width="8.25" style="64" bestFit="1" customWidth="1"/>
    <col min="9" max="9" width="12" style="64" customWidth="1"/>
    <col min="10" max="10" width="16.125" style="64" customWidth="1"/>
    <col min="11" max="257" width="9" style="64"/>
    <col min="258" max="258" width="7.375" style="64" bestFit="1" customWidth="1"/>
    <col min="259" max="259" width="12.125" style="64" customWidth="1"/>
    <col min="260" max="260" width="16.125" style="64" customWidth="1"/>
    <col min="261" max="261" width="7.375" style="64" bestFit="1" customWidth="1"/>
    <col min="262" max="262" width="12.125" style="64" customWidth="1"/>
    <col min="263" max="263" width="16.125" style="64" customWidth="1"/>
    <col min="264" max="264" width="8.25" style="64" bestFit="1" customWidth="1"/>
    <col min="265" max="265" width="12" style="64" customWidth="1"/>
    <col min="266" max="266" width="16.125" style="64" customWidth="1"/>
    <col min="267" max="513" width="9" style="64"/>
    <col min="514" max="514" width="7.375" style="64" bestFit="1" customWidth="1"/>
    <col min="515" max="515" width="12.125" style="64" customWidth="1"/>
    <col min="516" max="516" width="16.125" style="64" customWidth="1"/>
    <col min="517" max="517" width="7.375" style="64" bestFit="1" customWidth="1"/>
    <col min="518" max="518" width="12.125" style="64" customWidth="1"/>
    <col min="519" max="519" width="16.125" style="64" customWidth="1"/>
    <col min="520" max="520" width="8.25" style="64" bestFit="1" customWidth="1"/>
    <col min="521" max="521" width="12" style="64" customWidth="1"/>
    <col min="522" max="522" width="16.125" style="64" customWidth="1"/>
    <col min="523" max="769" width="9" style="64"/>
    <col min="770" max="770" width="7.375" style="64" bestFit="1" customWidth="1"/>
    <col min="771" max="771" width="12.125" style="64" customWidth="1"/>
    <col min="772" max="772" width="16.125" style="64" customWidth="1"/>
    <col min="773" max="773" width="7.375" style="64" bestFit="1" customWidth="1"/>
    <col min="774" max="774" width="12.125" style="64" customWidth="1"/>
    <col min="775" max="775" width="16.125" style="64" customWidth="1"/>
    <col min="776" max="776" width="8.25" style="64" bestFit="1" customWidth="1"/>
    <col min="777" max="777" width="12" style="64" customWidth="1"/>
    <col min="778" max="778" width="16.125" style="64" customWidth="1"/>
    <col min="779" max="1025" width="9" style="64"/>
    <col min="1026" max="1026" width="7.375" style="64" bestFit="1" customWidth="1"/>
    <col min="1027" max="1027" width="12.125" style="64" customWidth="1"/>
    <col min="1028" max="1028" width="16.125" style="64" customWidth="1"/>
    <col min="1029" max="1029" width="7.375" style="64" bestFit="1" customWidth="1"/>
    <col min="1030" max="1030" width="12.125" style="64" customWidth="1"/>
    <col min="1031" max="1031" width="16.125" style="64" customWidth="1"/>
    <col min="1032" max="1032" width="8.25" style="64" bestFit="1" customWidth="1"/>
    <col min="1033" max="1033" width="12" style="64" customWidth="1"/>
    <col min="1034" max="1034" width="16.125" style="64" customWidth="1"/>
    <col min="1035" max="1281" width="9" style="64"/>
    <col min="1282" max="1282" width="7.375" style="64" bestFit="1" customWidth="1"/>
    <col min="1283" max="1283" width="12.125" style="64" customWidth="1"/>
    <col min="1284" max="1284" width="16.125" style="64" customWidth="1"/>
    <col min="1285" max="1285" width="7.375" style="64" bestFit="1" customWidth="1"/>
    <col min="1286" max="1286" width="12.125" style="64" customWidth="1"/>
    <col min="1287" max="1287" width="16.125" style="64" customWidth="1"/>
    <col min="1288" max="1288" width="8.25" style="64" bestFit="1" customWidth="1"/>
    <col min="1289" max="1289" width="12" style="64" customWidth="1"/>
    <col min="1290" max="1290" width="16.125" style="64" customWidth="1"/>
    <col min="1291" max="1537" width="9" style="64"/>
    <col min="1538" max="1538" width="7.375" style="64" bestFit="1" customWidth="1"/>
    <col min="1539" max="1539" width="12.125" style="64" customWidth="1"/>
    <col min="1540" max="1540" width="16.125" style="64" customWidth="1"/>
    <col min="1541" max="1541" width="7.375" style="64" bestFit="1" customWidth="1"/>
    <col min="1542" max="1542" width="12.125" style="64" customWidth="1"/>
    <col min="1543" max="1543" width="16.125" style="64" customWidth="1"/>
    <col min="1544" max="1544" width="8.25" style="64" bestFit="1" customWidth="1"/>
    <col min="1545" max="1545" width="12" style="64" customWidth="1"/>
    <col min="1546" max="1546" width="16.125" style="64" customWidth="1"/>
    <col min="1547" max="1793" width="9" style="64"/>
    <col min="1794" max="1794" width="7.375" style="64" bestFit="1" customWidth="1"/>
    <col min="1795" max="1795" width="12.125" style="64" customWidth="1"/>
    <col min="1796" max="1796" width="16.125" style="64" customWidth="1"/>
    <col min="1797" max="1797" width="7.375" style="64" bestFit="1" customWidth="1"/>
    <col min="1798" max="1798" width="12.125" style="64" customWidth="1"/>
    <col min="1799" max="1799" width="16.125" style="64" customWidth="1"/>
    <col min="1800" max="1800" width="8.25" style="64" bestFit="1" customWidth="1"/>
    <col min="1801" max="1801" width="12" style="64" customWidth="1"/>
    <col min="1802" max="1802" width="16.125" style="64" customWidth="1"/>
    <col min="1803" max="2049" width="9" style="64"/>
    <col min="2050" max="2050" width="7.375" style="64" bestFit="1" customWidth="1"/>
    <col min="2051" max="2051" width="12.125" style="64" customWidth="1"/>
    <col min="2052" max="2052" width="16.125" style="64" customWidth="1"/>
    <col min="2053" max="2053" width="7.375" style="64" bestFit="1" customWidth="1"/>
    <col min="2054" max="2054" width="12.125" style="64" customWidth="1"/>
    <col min="2055" max="2055" width="16.125" style="64" customWidth="1"/>
    <col min="2056" max="2056" width="8.25" style="64" bestFit="1" customWidth="1"/>
    <col min="2057" max="2057" width="12" style="64" customWidth="1"/>
    <col min="2058" max="2058" width="16.125" style="64" customWidth="1"/>
    <col min="2059" max="2305" width="9" style="64"/>
    <col min="2306" max="2306" width="7.375" style="64" bestFit="1" customWidth="1"/>
    <col min="2307" max="2307" width="12.125" style="64" customWidth="1"/>
    <col min="2308" max="2308" width="16.125" style="64" customWidth="1"/>
    <col min="2309" max="2309" width="7.375" style="64" bestFit="1" customWidth="1"/>
    <col min="2310" max="2310" width="12.125" style="64" customWidth="1"/>
    <col min="2311" max="2311" width="16.125" style="64" customWidth="1"/>
    <col min="2312" max="2312" width="8.25" style="64" bestFit="1" customWidth="1"/>
    <col min="2313" max="2313" width="12" style="64" customWidth="1"/>
    <col min="2314" max="2314" width="16.125" style="64" customWidth="1"/>
    <col min="2315" max="2561" width="9" style="64"/>
    <col min="2562" max="2562" width="7.375" style="64" bestFit="1" customWidth="1"/>
    <col min="2563" max="2563" width="12.125" style="64" customWidth="1"/>
    <col min="2564" max="2564" width="16.125" style="64" customWidth="1"/>
    <col min="2565" max="2565" width="7.375" style="64" bestFit="1" customWidth="1"/>
    <col min="2566" max="2566" width="12.125" style="64" customWidth="1"/>
    <col min="2567" max="2567" width="16.125" style="64" customWidth="1"/>
    <col min="2568" max="2568" width="8.25" style="64" bestFit="1" customWidth="1"/>
    <col min="2569" max="2569" width="12" style="64" customWidth="1"/>
    <col min="2570" max="2570" width="16.125" style="64" customWidth="1"/>
    <col min="2571" max="2817" width="9" style="64"/>
    <col min="2818" max="2818" width="7.375" style="64" bestFit="1" customWidth="1"/>
    <col min="2819" max="2819" width="12.125" style="64" customWidth="1"/>
    <col min="2820" max="2820" width="16.125" style="64" customWidth="1"/>
    <col min="2821" max="2821" width="7.375" style="64" bestFit="1" customWidth="1"/>
    <col min="2822" max="2822" width="12.125" style="64" customWidth="1"/>
    <col min="2823" max="2823" width="16.125" style="64" customWidth="1"/>
    <col min="2824" max="2824" width="8.25" style="64" bestFit="1" customWidth="1"/>
    <col min="2825" max="2825" width="12" style="64" customWidth="1"/>
    <col min="2826" max="2826" width="16.125" style="64" customWidth="1"/>
    <col min="2827" max="3073" width="9" style="64"/>
    <col min="3074" max="3074" width="7.375" style="64" bestFit="1" customWidth="1"/>
    <col min="3075" max="3075" width="12.125" style="64" customWidth="1"/>
    <col min="3076" max="3076" width="16.125" style="64" customWidth="1"/>
    <col min="3077" max="3077" width="7.375" style="64" bestFit="1" customWidth="1"/>
    <col min="3078" max="3078" width="12.125" style="64" customWidth="1"/>
    <col min="3079" max="3079" width="16.125" style="64" customWidth="1"/>
    <col min="3080" max="3080" width="8.25" style="64" bestFit="1" customWidth="1"/>
    <col min="3081" max="3081" width="12" style="64" customWidth="1"/>
    <col min="3082" max="3082" width="16.125" style="64" customWidth="1"/>
    <col min="3083" max="3329" width="9" style="64"/>
    <col min="3330" max="3330" width="7.375" style="64" bestFit="1" customWidth="1"/>
    <col min="3331" max="3331" width="12.125" style="64" customWidth="1"/>
    <col min="3332" max="3332" width="16.125" style="64" customWidth="1"/>
    <col min="3333" max="3333" width="7.375" style="64" bestFit="1" customWidth="1"/>
    <col min="3334" max="3334" width="12.125" style="64" customWidth="1"/>
    <col min="3335" max="3335" width="16.125" style="64" customWidth="1"/>
    <col min="3336" max="3336" width="8.25" style="64" bestFit="1" customWidth="1"/>
    <col min="3337" max="3337" width="12" style="64" customWidth="1"/>
    <col min="3338" max="3338" width="16.125" style="64" customWidth="1"/>
    <col min="3339" max="3585" width="9" style="64"/>
    <col min="3586" max="3586" width="7.375" style="64" bestFit="1" customWidth="1"/>
    <col min="3587" max="3587" width="12.125" style="64" customWidth="1"/>
    <col min="3588" max="3588" width="16.125" style="64" customWidth="1"/>
    <col min="3589" max="3589" width="7.375" style="64" bestFit="1" customWidth="1"/>
    <col min="3590" max="3590" width="12.125" style="64" customWidth="1"/>
    <col min="3591" max="3591" width="16.125" style="64" customWidth="1"/>
    <col min="3592" max="3592" width="8.25" style="64" bestFit="1" customWidth="1"/>
    <col min="3593" max="3593" width="12" style="64" customWidth="1"/>
    <col min="3594" max="3594" width="16.125" style="64" customWidth="1"/>
    <col min="3595" max="3841" width="9" style="64"/>
    <col min="3842" max="3842" width="7.375" style="64" bestFit="1" customWidth="1"/>
    <col min="3843" max="3843" width="12.125" style="64" customWidth="1"/>
    <col min="3844" max="3844" width="16.125" style="64" customWidth="1"/>
    <col min="3845" max="3845" width="7.375" style="64" bestFit="1" customWidth="1"/>
    <col min="3846" max="3846" width="12.125" style="64" customWidth="1"/>
    <col min="3847" max="3847" width="16.125" style="64" customWidth="1"/>
    <col min="3848" max="3848" width="8.25" style="64" bestFit="1" customWidth="1"/>
    <col min="3849" max="3849" width="12" style="64" customWidth="1"/>
    <col min="3850" max="3850" width="16.125" style="64" customWidth="1"/>
    <col min="3851" max="4097" width="9" style="64"/>
    <col min="4098" max="4098" width="7.375" style="64" bestFit="1" customWidth="1"/>
    <col min="4099" max="4099" width="12.125" style="64" customWidth="1"/>
    <col min="4100" max="4100" width="16.125" style="64" customWidth="1"/>
    <col min="4101" max="4101" width="7.375" style="64" bestFit="1" customWidth="1"/>
    <col min="4102" max="4102" width="12.125" style="64" customWidth="1"/>
    <col min="4103" max="4103" width="16.125" style="64" customWidth="1"/>
    <col min="4104" max="4104" width="8.25" style="64" bestFit="1" customWidth="1"/>
    <col min="4105" max="4105" width="12" style="64" customWidth="1"/>
    <col min="4106" max="4106" width="16.125" style="64" customWidth="1"/>
    <col min="4107" max="4353" width="9" style="64"/>
    <col min="4354" max="4354" width="7.375" style="64" bestFit="1" customWidth="1"/>
    <col min="4355" max="4355" width="12.125" style="64" customWidth="1"/>
    <col min="4356" max="4356" width="16.125" style="64" customWidth="1"/>
    <col min="4357" max="4357" width="7.375" style="64" bestFit="1" customWidth="1"/>
    <col min="4358" max="4358" width="12.125" style="64" customWidth="1"/>
    <col min="4359" max="4359" width="16.125" style="64" customWidth="1"/>
    <col min="4360" max="4360" width="8.25" style="64" bestFit="1" customWidth="1"/>
    <col min="4361" max="4361" width="12" style="64" customWidth="1"/>
    <col min="4362" max="4362" width="16.125" style="64" customWidth="1"/>
    <col min="4363" max="4609" width="9" style="64"/>
    <col min="4610" max="4610" width="7.375" style="64" bestFit="1" customWidth="1"/>
    <col min="4611" max="4611" width="12.125" style="64" customWidth="1"/>
    <col min="4612" max="4612" width="16.125" style="64" customWidth="1"/>
    <col min="4613" max="4613" width="7.375" style="64" bestFit="1" customWidth="1"/>
    <col min="4614" max="4614" width="12.125" style="64" customWidth="1"/>
    <col min="4615" max="4615" width="16.125" style="64" customWidth="1"/>
    <col min="4616" max="4616" width="8.25" style="64" bestFit="1" customWidth="1"/>
    <col min="4617" max="4617" width="12" style="64" customWidth="1"/>
    <col min="4618" max="4618" width="16.125" style="64" customWidth="1"/>
    <col min="4619" max="4865" width="9" style="64"/>
    <col min="4866" max="4866" width="7.375" style="64" bestFit="1" customWidth="1"/>
    <col min="4867" max="4867" width="12.125" style="64" customWidth="1"/>
    <col min="4868" max="4868" width="16.125" style="64" customWidth="1"/>
    <col min="4869" max="4869" width="7.375" style="64" bestFit="1" customWidth="1"/>
    <col min="4870" max="4870" width="12.125" style="64" customWidth="1"/>
    <col min="4871" max="4871" width="16.125" style="64" customWidth="1"/>
    <col min="4872" max="4872" width="8.25" style="64" bestFit="1" customWidth="1"/>
    <col min="4873" max="4873" width="12" style="64" customWidth="1"/>
    <col min="4874" max="4874" width="16.125" style="64" customWidth="1"/>
    <col min="4875" max="5121" width="9" style="64"/>
    <col min="5122" max="5122" width="7.375" style="64" bestFit="1" customWidth="1"/>
    <col min="5123" max="5123" width="12.125" style="64" customWidth="1"/>
    <col min="5124" max="5124" width="16.125" style="64" customWidth="1"/>
    <col min="5125" max="5125" width="7.375" style="64" bestFit="1" customWidth="1"/>
    <col min="5126" max="5126" width="12.125" style="64" customWidth="1"/>
    <col min="5127" max="5127" width="16.125" style="64" customWidth="1"/>
    <col min="5128" max="5128" width="8.25" style="64" bestFit="1" customWidth="1"/>
    <col min="5129" max="5129" width="12" style="64" customWidth="1"/>
    <col min="5130" max="5130" width="16.125" style="64" customWidth="1"/>
    <col min="5131" max="5377" width="9" style="64"/>
    <col min="5378" max="5378" width="7.375" style="64" bestFit="1" customWidth="1"/>
    <col min="5379" max="5379" width="12.125" style="64" customWidth="1"/>
    <col min="5380" max="5380" width="16.125" style="64" customWidth="1"/>
    <col min="5381" max="5381" width="7.375" style="64" bestFit="1" customWidth="1"/>
    <col min="5382" max="5382" width="12.125" style="64" customWidth="1"/>
    <col min="5383" max="5383" width="16.125" style="64" customWidth="1"/>
    <col min="5384" max="5384" width="8.25" style="64" bestFit="1" customWidth="1"/>
    <col min="5385" max="5385" width="12" style="64" customWidth="1"/>
    <col min="5386" max="5386" width="16.125" style="64" customWidth="1"/>
    <col min="5387" max="5633" width="9" style="64"/>
    <col min="5634" max="5634" width="7.375" style="64" bestFit="1" customWidth="1"/>
    <col min="5635" max="5635" width="12.125" style="64" customWidth="1"/>
    <col min="5636" max="5636" width="16.125" style="64" customWidth="1"/>
    <col min="5637" max="5637" width="7.375" style="64" bestFit="1" customWidth="1"/>
    <col min="5638" max="5638" width="12.125" style="64" customWidth="1"/>
    <col min="5639" max="5639" width="16.125" style="64" customWidth="1"/>
    <col min="5640" max="5640" width="8.25" style="64" bestFit="1" customWidth="1"/>
    <col min="5641" max="5641" width="12" style="64" customWidth="1"/>
    <col min="5642" max="5642" width="16.125" style="64" customWidth="1"/>
    <col min="5643" max="5889" width="9" style="64"/>
    <col min="5890" max="5890" width="7.375" style="64" bestFit="1" customWidth="1"/>
    <col min="5891" max="5891" width="12.125" style="64" customWidth="1"/>
    <col min="5892" max="5892" width="16.125" style="64" customWidth="1"/>
    <col min="5893" max="5893" width="7.375" style="64" bestFit="1" customWidth="1"/>
    <col min="5894" max="5894" width="12.125" style="64" customWidth="1"/>
    <col min="5895" max="5895" width="16.125" style="64" customWidth="1"/>
    <col min="5896" max="5896" width="8.25" style="64" bestFit="1" customWidth="1"/>
    <col min="5897" max="5897" width="12" style="64" customWidth="1"/>
    <col min="5898" max="5898" width="16.125" style="64" customWidth="1"/>
    <col min="5899" max="6145" width="9" style="64"/>
    <col min="6146" max="6146" width="7.375" style="64" bestFit="1" customWidth="1"/>
    <col min="6147" max="6147" width="12.125" style="64" customWidth="1"/>
    <col min="6148" max="6148" width="16.125" style="64" customWidth="1"/>
    <col min="6149" max="6149" width="7.375" style="64" bestFit="1" customWidth="1"/>
    <col min="6150" max="6150" width="12.125" style="64" customWidth="1"/>
    <col min="6151" max="6151" width="16.125" style="64" customWidth="1"/>
    <col min="6152" max="6152" width="8.25" style="64" bestFit="1" customWidth="1"/>
    <col min="6153" max="6153" width="12" style="64" customWidth="1"/>
    <col min="6154" max="6154" width="16.125" style="64" customWidth="1"/>
    <col min="6155" max="6401" width="9" style="64"/>
    <col min="6402" max="6402" width="7.375" style="64" bestFit="1" customWidth="1"/>
    <col min="6403" max="6403" width="12.125" style="64" customWidth="1"/>
    <col min="6404" max="6404" width="16.125" style="64" customWidth="1"/>
    <col min="6405" max="6405" width="7.375" style="64" bestFit="1" customWidth="1"/>
    <col min="6406" max="6406" width="12.125" style="64" customWidth="1"/>
    <col min="6407" max="6407" width="16.125" style="64" customWidth="1"/>
    <col min="6408" max="6408" width="8.25" style="64" bestFit="1" customWidth="1"/>
    <col min="6409" max="6409" width="12" style="64" customWidth="1"/>
    <col min="6410" max="6410" width="16.125" style="64" customWidth="1"/>
    <col min="6411" max="6657" width="9" style="64"/>
    <col min="6658" max="6658" width="7.375" style="64" bestFit="1" customWidth="1"/>
    <col min="6659" max="6659" width="12.125" style="64" customWidth="1"/>
    <col min="6660" max="6660" width="16.125" style="64" customWidth="1"/>
    <col min="6661" max="6661" width="7.375" style="64" bestFit="1" customWidth="1"/>
    <col min="6662" max="6662" width="12.125" style="64" customWidth="1"/>
    <col min="6663" max="6663" width="16.125" style="64" customWidth="1"/>
    <col min="6664" max="6664" width="8.25" style="64" bestFit="1" customWidth="1"/>
    <col min="6665" max="6665" width="12" style="64" customWidth="1"/>
    <col min="6666" max="6666" width="16.125" style="64" customWidth="1"/>
    <col min="6667" max="6913" width="9" style="64"/>
    <col min="6914" max="6914" width="7.375" style="64" bestFit="1" customWidth="1"/>
    <col min="6915" max="6915" width="12.125" style="64" customWidth="1"/>
    <col min="6916" max="6916" width="16.125" style="64" customWidth="1"/>
    <col min="6917" max="6917" width="7.375" style="64" bestFit="1" customWidth="1"/>
    <col min="6918" max="6918" width="12.125" style="64" customWidth="1"/>
    <col min="6919" max="6919" width="16.125" style="64" customWidth="1"/>
    <col min="6920" max="6920" width="8.25" style="64" bestFit="1" customWidth="1"/>
    <col min="6921" max="6921" width="12" style="64" customWidth="1"/>
    <col min="6922" max="6922" width="16.125" style="64" customWidth="1"/>
    <col min="6923" max="7169" width="9" style="64"/>
    <col min="7170" max="7170" width="7.375" style="64" bestFit="1" customWidth="1"/>
    <col min="7171" max="7171" width="12.125" style="64" customWidth="1"/>
    <col min="7172" max="7172" width="16.125" style="64" customWidth="1"/>
    <col min="7173" max="7173" width="7.375" style="64" bestFit="1" customWidth="1"/>
    <col min="7174" max="7174" width="12.125" style="64" customWidth="1"/>
    <col min="7175" max="7175" width="16.125" style="64" customWidth="1"/>
    <col min="7176" max="7176" width="8.25" style="64" bestFit="1" customWidth="1"/>
    <col min="7177" max="7177" width="12" style="64" customWidth="1"/>
    <col min="7178" max="7178" width="16.125" style="64" customWidth="1"/>
    <col min="7179" max="7425" width="9" style="64"/>
    <col min="7426" max="7426" width="7.375" style="64" bestFit="1" customWidth="1"/>
    <col min="7427" max="7427" width="12.125" style="64" customWidth="1"/>
    <col min="7428" max="7428" width="16.125" style="64" customWidth="1"/>
    <col min="7429" max="7429" width="7.375" style="64" bestFit="1" customWidth="1"/>
    <col min="7430" max="7430" width="12.125" style="64" customWidth="1"/>
    <col min="7431" max="7431" width="16.125" style="64" customWidth="1"/>
    <col min="7432" max="7432" width="8.25" style="64" bestFit="1" customWidth="1"/>
    <col min="7433" max="7433" width="12" style="64" customWidth="1"/>
    <col min="7434" max="7434" width="16.125" style="64" customWidth="1"/>
    <col min="7435" max="7681" width="9" style="64"/>
    <col min="7682" max="7682" width="7.375" style="64" bestFit="1" customWidth="1"/>
    <col min="7683" max="7683" width="12.125" style="64" customWidth="1"/>
    <col min="7684" max="7684" width="16.125" style="64" customWidth="1"/>
    <col min="7685" max="7685" width="7.375" style="64" bestFit="1" customWidth="1"/>
    <col min="7686" max="7686" width="12.125" style="64" customWidth="1"/>
    <col min="7687" max="7687" width="16.125" style="64" customWidth="1"/>
    <col min="7688" max="7688" width="8.25" style="64" bestFit="1" customWidth="1"/>
    <col min="7689" max="7689" width="12" style="64" customWidth="1"/>
    <col min="7690" max="7690" width="16.125" style="64" customWidth="1"/>
    <col min="7691" max="7937" width="9" style="64"/>
    <col min="7938" max="7938" width="7.375" style="64" bestFit="1" customWidth="1"/>
    <col min="7939" max="7939" width="12.125" style="64" customWidth="1"/>
    <col min="7940" max="7940" width="16.125" style="64" customWidth="1"/>
    <col min="7941" max="7941" width="7.375" style="64" bestFit="1" customWidth="1"/>
    <col min="7942" max="7942" width="12.125" style="64" customWidth="1"/>
    <col min="7943" max="7943" width="16.125" style="64" customWidth="1"/>
    <col min="7944" max="7944" width="8.25" style="64" bestFit="1" customWidth="1"/>
    <col min="7945" max="7945" width="12" style="64" customWidth="1"/>
    <col min="7946" max="7946" width="16.125" style="64" customWidth="1"/>
    <col min="7947" max="8193" width="9" style="64"/>
    <col min="8194" max="8194" width="7.375" style="64" bestFit="1" customWidth="1"/>
    <col min="8195" max="8195" width="12.125" style="64" customWidth="1"/>
    <col min="8196" max="8196" width="16.125" style="64" customWidth="1"/>
    <col min="8197" max="8197" width="7.375" style="64" bestFit="1" customWidth="1"/>
    <col min="8198" max="8198" width="12.125" style="64" customWidth="1"/>
    <col min="8199" max="8199" width="16.125" style="64" customWidth="1"/>
    <col min="8200" max="8200" width="8.25" style="64" bestFit="1" customWidth="1"/>
    <col min="8201" max="8201" width="12" style="64" customWidth="1"/>
    <col min="8202" max="8202" width="16.125" style="64" customWidth="1"/>
    <col min="8203" max="8449" width="9" style="64"/>
    <col min="8450" max="8450" width="7.375" style="64" bestFit="1" customWidth="1"/>
    <col min="8451" max="8451" width="12.125" style="64" customWidth="1"/>
    <col min="8452" max="8452" width="16.125" style="64" customWidth="1"/>
    <col min="8453" max="8453" width="7.375" style="64" bestFit="1" customWidth="1"/>
    <col min="8454" max="8454" width="12.125" style="64" customWidth="1"/>
    <col min="8455" max="8455" width="16.125" style="64" customWidth="1"/>
    <col min="8456" max="8456" width="8.25" style="64" bestFit="1" customWidth="1"/>
    <col min="8457" max="8457" width="12" style="64" customWidth="1"/>
    <col min="8458" max="8458" width="16.125" style="64" customWidth="1"/>
    <col min="8459" max="8705" width="9" style="64"/>
    <col min="8706" max="8706" width="7.375" style="64" bestFit="1" customWidth="1"/>
    <col min="8707" max="8707" width="12.125" style="64" customWidth="1"/>
    <col min="8708" max="8708" width="16.125" style="64" customWidth="1"/>
    <col min="8709" max="8709" width="7.375" style="64" bestFit="1" customWidth="1"/>
    <col min="8710" max="8710" width="12.125" style="64" customWidth="1"/>
    <col min="8711" max="8711" width="16.125" style="64" customWidth="1"/>
    <col min="8712" max="8712" width="8.25" style="64" bestFit="1" customWidth="1"/>
    <col min="8713" max="8713" width="12" style="64" customWidth="1"/>
    <col min="8714" max="8714" width="16.125" style="64" customWidth="1"/>
    <col min="8715" max="8961" width="9" style="64"/>
    <col min="8962" max="8962" width="7.375" style="64" bestFit="1" customWidth="1"/>
    <col min="8963" max="8963" width="12.125" style="64" customWidth="1"/>
    <col min="8964" max="8964" width="16.125" style="64" customWidth="1"/>
    <col min="8965" max="8965" width="7.375" style="64" bestFit="1" customWidth="1"/>
    <col min="8966" max="8966" width="12.125" style="64" customWidth="1"/>
    <col min="8967" max="8967" width="16.125" style="64" customWidth="1"/>
    <col min="8968" max="8968" width="8.25" style="64" bestFit="1" customWidth="1"/>
    <col min="8969" max="8969" width="12" style="64" customWidth="1"/>
    <col min="8970" max="8970" width="16.125" style="64" customWidth="1"/>
    <col min="8971" max="9217" width="9" style="64"/>
    <col min="9218" max="9218" width="7.375" style="64" bestFit="1" customWidth="1"/>
    <col min="9219" max="9219" width="12.125" style="64" customWidth="1"/>
    <col min="9220" max="9220" width="16.125" style="64" customWidth="1"/>
    <col min="9221" max="9221" width="7.375" style="64" bestFit="1" customWidth="1"/>
    <col min="9222" max="9222" width="12.125" style="64" customWidth="1"/>
    <col min="9223" max="9223" width="16.125" style="64" customWidth="1"/>
    <col min="9224" max="9224" width="8.25" style="64" bestFit="1" customWidth="1"/>
    <col min="9225" max="9225" width="12" style="64" customWidth="1"/>
    <col min="9226" max="9226" width="16.125" style="64" customWidth="1"/>
    <col min="9227" max="9473" width="9" style="64"/>
    <col min="9474" max="9474" width="7.375" style="64" bestFit="1" customWidth="1"/>
    <col min="9475" max="9475" width="12.125" style="64" customWidth="1"/>
    <col min="9476" max="9476" width="16.125" style="64" customWidth="1"/>
    <col min="9477" max="9477" width="7.375" style="64" bestFit="1" customWidth="1"/>
    <col min="9478" max="9478" width="12.125" style="64" customWidth="1"/>
    <col min="9479" max="9479" width="16.125" style="64" customWidth="1"/>
    <col min="9480" max="9480" width="8.25" style="64" bestFit="1" customWidth="1"/>
    <col min="9481" max="9481" width="12" style="64" customWidth="1"/>
    <col min="9482" max="9482" width="16.125" style="64" customWidth="1"/>
    <col min="9483" max="9729" width="9" style="64"/>
    <col min="9730" max="9730" width="7.375" style="64" bestFit="1" customWidth="1"/>
    <col min="9731" max="9731" width="12.125" style="64" customWidth="1"/>
    <col min="9732" max="9732" width="16.125" style="64" customWidth="1"/>
    <col min="9733" max="9733" width="7.375" style="64" bestFit="1" customWidth="1"/>
    <col min="9734" max="9734" width="12.125" style="64" customWidth="1"/>
    <col min="9735" max="9735" width="16.125" style="64" customWidth="1"/>
    <col min="9736" max="9736" width="8.25" style="64" bestFit="1" customWidth="1"/>
    <col min="9737" max="9737" width="12" style="64" customWidth="1"/>
    <col min="9738" max="9738" width="16.125" style="64" customWidth="1"/>
    <col min="9739" max="9985" width="9" style="64"/>
    <col min="9986" max="9986" width="7.375" style="64" bestFit="1" customWidth="1"/>
    <col min="9987" max="9987" width="12.125" style="64" customWidth="1"/>
    <col min="9988" max="9988" width="16.125" style="64" customWidth="1"/>
    <col min="9989" max="9989" width="7.375" style="64" bestFit="1" customWidth="1"/>
    <col min="9990" max="9990" width="12.125" style="64" customWidth="1"/>
    <col min="9991" max="9991" width="16.125" style="64" customWidth="1"/>
    <col min="9992" max="9992" width="8.25" style="64" bestFit="1" customWidth="1"/>
    <col min="9993" max="9993" width="12" style="64" customWidth="1"/>
    <col min="9994" max="9994" width="16.125" style="64" customWidth="1"/>
    <col min="9995" max="10241" width="9" style="64"/>
    <col min="10242" max="10242" width="7.375" style="64" bestFit="1" customWidth="1"/>
    <col min="10243" max="10243" width="12.125" style="64" customWidth="1"/>
    <col min="10244" max="10244" width="16.125" style="64" customWidth="1"/>
    <col min="10245" max="10245" width="7.375" style="64" bestFit="1" customWidth="1"/>
    <col min="10246" max="10246" width="12.125" style="64" customWidth="1"/>
    <col min="10247" max="10247" width="16.125" style="64" customWidth="1"/>
    <col min="10248" max="10248" width="8.25" style="64" bestFit="1" customWidth="1"/>
    <col min="10249" max="10249" width="12" style="64" customWidth="1"/>
    <col min="10250" max="10250" width="16.125" style="64" customWidth="1"/>
    <col min="10251" max="10497" width="9" style="64"/>
    <col min="10498" max="10498" width="7.375" style="64" bestFit="1" customWidth="1"/>
    <col min="10499" max="10499" width="12.125" style="64" customWidth="1"/>
    <col min="10500" max="10500" width="16.125" style="64" customWidth="1"/>
    <col min="10501" max="10501" width="7.375" style="64" bestFit="1" customWidth="1"/>
    <col min="10502" max="10502" width="12.125" style="64" customWidth="1"/>
    <col min="10503" max="10503" width="16.125" style="64" customWidth="1"/>
    <col min="10504" max="10504" width="8.25" style="64" bestFit="1" customWidth="1"/>
    <col min="10505" max="10505" width="12" style="64" customWidth="1"/>
    <col min="10506" max="10506" width="16.125" style="64" customWidth="1"/>
    <col min="10507" max="10753" width="9" style="64"/>
    <col min="10754" max="10754" width="7.375" style="64" bestFit="1" customWidth="1"/>
    <col min="10755" max="10755" width="12.125" style="64" customWidth="1"/>
    <col min="10756" max="10756" width="16.125" style="64" customWidth="1"/>
    <col min="10757" max="10757" width="7.375" style="64" bestFit="1" customWidth="1"/>
    <col min="10758" max="10758" width="12.125" style="64" customWidth="1"/>
    <col min="10759" max="10759" width="16.125" style="64" customWidth="1"/>
    <col min="10760" max="10760" width="8.25" style="64" bestFit="1" customWidth="1"/>
    <col min="10761" max="10761" width="12" style="64" customWidth="1"/>
    <col min="10762" max="10762" width="16.125" style="64" customWidth="1"/>
    <col min="10763" max="11009" width="9" style="64"/>
    <col min="11010" max="11010" width="7.375" style="64" bestFit="1" customWidth="1"/>
    <col min="11011" max="11011" width="12.125" style="64" customWidth="1"/>
    <col min="11012" max="11012" width="16.125" style="64" customWidth="1"/>
    <col min="11013" max="11013" width="7.375" style="64" bestFit="1" customWidth="1"/>
    <col min="11014" max="11014" width="12.125" style="64" customWidth="1"/>
    <col min="11015" max="11015" width="16.125" style="64" customWidth="1"/>
    <col min="11016" max="11016" width="8.25" style="64" bestFit="1" customWidth="1"/>
    <col min="11017" max="11017" width="12" style="64" customWidth="1"/>
    <col min="11018" max="11018" width="16.125" style="64" customWidth="1"/>
    <col min="11019" max="11265" width="9" style="64"/>
    <col min="11266" max="11266" width="7.375" style="64" bestFit="1" customWidth="1"/>
    <col min="11267" max="11267" width="12.125" style="64" customWidth="1"/>
    <col min="11268" max="11268" width="16.125" style="64" customWidth="1"/>
    <col min="11269" max="11269" width="7.375" style="64" bestFit="1" customWidth="1"/>
    <col min="11270" max="11270" width="12.125" style="64" customWidth="1"/>
    <col min="11271" max="11271" width="16.125" style="64" customWidth="1"/>
    <col min="11272" max="11272" width="8.25" style="64" bestFit="1" customWidth="1"/>
    <col min="11273" max="11273" width="12" style="64" customWidth="1"/>
    <col min="11274" max="11274" width="16.125" style="64" customWidth="1"/>
    <col min="11275" max="11521" width="9" style="64"/>
    <col min="11522" max="11522" width="7.375" style="64" bestFit="1" customWidth="1"/>
    <col min="11523" max="11523" width="12.125" style="64" customWidth="1"/>
    <col min="11524" max="11524" width="16.125" style="64" customWidth="1"/>
    <col min="11525" max="11525" width="7.375" style="64" bestFit="1" customWidth="1"/>
    <col min="11526" max="11526" width="12.125" style="64" customWidth="1"/>
    <col min="11527" max="11527" width="16.125" style="64" customWidth="1"/>
    <col min="11528" max="11528" width="8.25" style="64" bestFit="1" customWidth="1"/>
    <col min="11529" max="11529" width="12" style="64" customWidth="1"/>
    <col min="11530" max="11530" width="16.125" style="64" customWidth="1"/>
    <col min="11531" max="11777" width="9" style="64"/>
    <col min="11778" max="11778" width="7.375" style="64" bestFit="1" customWidth="1"/>
    <col min="11779" max="11779" width="12.125" style="64" customWidth="1"/>
    <col min="11780" max="11780" width="16.125" style="64" customWidth="1"/>
    <col min="11781" max="11781" width="7.375" style="64" bestFit="1" customWidth="1"/>
    <col min="11782" max="11782" width="12.125" style="64" customWidth="1"/>
    <col min="11783" max="11783" width="16.125" style="64" customWidth="1"/>
    <col min="11784" max="11784" width="8.25" style="64" bestFit="1" customWidth="1"/>
    <col min="11785" max="11785" width="12" style="64" customWidth="1"/>
    <col min="11786" max="11786" width="16.125" style="64" customWidth="1"/>
    <col min="11787" max="12033" width="9" style="64"/>
    <col min="12034" max="12034" width="7.375" style="64" bestFit="1" customWidth="1"/>
    <col min="12035" max="12035" width="12.125" style="64" customWidth="1"/>
    <col min="12036" max="12036" width="16.125" style="64" customWidth="1"/>
    <col min="12037" max="12037" width="7.375" style="64" bestFit="1" customWidth="1"/>
    <col min="12038" max="12038" width="12.125" style="64" customWidth="1"/>
    <col min="12039" max="12039" width="16.125" style="64" customWidth="1"/>
    <col min="12040" max="12040" width="8.25" style="64" bestFit="1" customWidth="1"/>
    <col min="12041" max="12041" width="12" style="64" customWidth="1"/>
    <col min="12042" max="12042" width="16.125" style="64" customWidth="1"/>
    <col min="12043" max="12289" width="9" style="64"/>
    <col min="12290" max="12290" width="7.375" style="64" bestFit="1" customWidth="1"/>
    <col min="12291" max="12291" width="12.125" style="64" customWidth="1"/>
    <col min="12292" max="12292" width="16.125" style="64" customWidth="1"/>
    <col min="12293" max="12293" width="7.375" style="64" bestFit="1" customWidth="1"/>
    <col min="12294" max="12294" width="12.125" style="64" customWidth="1"/>
    <col min="12295" max="12295" width="16.125" style="64" customWidth="1"/>
    <col min="12296" max="12296" width="8.25" style="64" bestFit="1" customWidth="1"/>
    <col min="12297" max="12297" width="12" style="64" customWidth="1"/>
    <col min="12298" max="12298" width="16.125" style="64" customWidth="1"/>
    <col min="12299" max="12545" width="9" style="64"/>
    <col min="12546" max="12546" width="7.375" style="64" bestFit="1" customWidth="1"/>
    <col min="12547" max="12547" width="12.125" style="64" customWidth="1"/>
    <col min="12548" max="12548" width="16.125" style="64" customWidth="1"/>
    <col min="12549" max="12549" width="7.375" style="64" bestFit="1" customWidth="1"/>
    <col min="12550" max="12550" width="12.125" style="64" customWidth="1"/>
    <col min="12551" max="12551" width="16.125" style="64" customWidth="1"/>
    <col min="12552" max="12552" width="8.25" style="64" bestFit="1" customWidth="1"/>
    <col min="12553" max="12553" width="12" style="64" customWidth="1"/>
    <col min="12554" max="12554" width="16.125" style="64" customWidth="1"/>
    <col min="12555" max="12801" width="9" style="64"/>
    <col min="12802" max="12802" width="7.375" style="64" bestFit="1" customWidth="1"/>
    <col min="12803" max="12803" width="12.125" style="64" customWidth="1"/>
    <col min="12804" max="12804" width="16.125" style="64" customWidth="1"/>
    <col min="12805" max="12805" width="7.375" style="64" bestFit="1" customWidth="1"/>
    <col min="12806" max="12806" width="12.125" style="64" customWidth="1"/>
    <col min="12807" max="12807" width="16.125" style="64" customWidth="1"/>
    <col min="12808" max="12808" width="8.25" style="64" bestFit="1" customWidth="1"/>
    <col min="12809" max="12809" width="12" style="64" customWidth="1"/>
    <col min="12810" max="12810" width="16.125" style="64" customWidth="1"/>
    <col min="12811" max="13057" width="9" style="64"/>
    <col min="13058" max="13058" width="7.375" style="64" bestFit="1" customWidth="1"/>
    <col min="13059" max="13059" width="12.125" style="64" customWidth="1"/>
    <col min="13060" max="13060" width="16.125" style="64" customWidth="1"/>
    <col min="13061" max="13061" width="7.375" style="64" bestFit="1" customWidth="1"/>
    <col min="13062" max="13062" width="12.125" style="64" customWidth="1"/>
    <col min="13063" max="13063" width="16.125" style="64" customWidth="1"/>
    <col min="13064" max="13064" width="8.25" style="64" bestFit="1" customWidth="1"/>
    <col min="13065" max="13065" width="12" style="64" customWidth="1"/>
    <col min="13066" max="13066" width="16.125" style="64" customWidth="1"/>
    <col min="13067" max="13313" width="9" style="64"/>
    <col min="13314" max="13314" width="7.375" style="64" bestFit="1" customWidth="1"/>
    <col min="13315" max="13315" width="12.125" style="64" customWidth="1"/>
    <col min="13316" max="13316" width="16.125" style="64" customWidth="1"/>
    <col min="13317" max="13317" width="7.375" style="64" bestFit="1" customWidth="1"/>
    <col min="13318" max="13318" width="12.125" style="64" customWidth="1"/>
    <col min="13319" max="13319" width="16.125" style="64" customWidth="1"/>
    <col min="13320" max="13320" width="8.25" style="64" bestFit="1" customWidth="1"/>
    <col min="13321" max="13321" width="12" style="64" customWidth="1"/>
    <col min="13322" max="13322" width="16.125" style="64" customWidth="1"/>
    <col min="13323" max="13569" width="9" style="64"/>
    <col min="13570" max="13570" width="7.375" style="64" bestFit="1" customWidth="1"/>
    <col min="13571" max="13571" width="12.125" style="64" customWidth="1"/>
    <col min="13572" max="13572" width="16.125" style="64" customWidth="1"/>
    <col min="13573" max="13573" width="7.375" style="64" bestFit="1" customWidth="1"/>
    <col min="13574" max="13574" width="12.125" style="64" customWidth="1"/>
    <col min="13575" max="13575" width="16.125" style="64" customWidth="1"/>
    <col min="13576" max="13576" width="8.25" style="64" bestFit="1" customWidth="1"/>
    <col min="13577" max="13577" width="12" style="64" customWidth="1"/>
    <col min="13578" max="13578" width="16.125" style="64" customWidth="1"/>
    <col min="13579" max="13825" width="9" style="64"/>
    <col min="13826" max="13826" width="7.375" style="64" bestFit="1" customWidth="1"/>
    <col min="13827" max="13827" width="12.125" style="64" customWidth="1"/>
    <col min="13828" max="13828" width="16.125" style="64" customWidth="1"/>
    <col min="13829" max="13829" width="7.375" style="64" bestFit="1" customWidth="1"/>
    <col min="13830" max="13830" width="12.125" style="64" customWidth="1"/>
    <col min="13831" max="13831" width="16.125" style="64" customWidth="1"/>
    <col min="13832" max="13832" width="8.25" style="64" bestFit="1" customWidth="1"/>
    <col min="13833" max="13833" width="12" style="64" customWidth="1"/>
    <col min="13834" max="13834" width="16.125" style="64" customWidth="1"/>
    <col min="13835" max="14081" width="9" style="64"/>
    <col min="14082" max="14082" width="7.375" style="64" bestFit="1" customWidth="1"/>
    <col min="14083" max="14083" width="12.125" style="64" customWidth="1"/>
    <col min="14084" max="14084" width="16.125" style="64" customWidth="1"/>
    <col min="14085" max="14085" width="7.375" style="64" bestFit="1" customWidth="1"/>
    <col min="14086" max="14086" width="12.125" style="64" customWidth="1"/>
    <col min="14087" max="14087" width="16.125" style="64" customWidth="1"/>
    <col min="14088" max="14088" width="8.25" style="64" bestFit="1" customWidth="1"/>
    <col min="14089" max="14089" width="12" style="64" customWidth="1"/>
    <col min="14090" max="14090" width="16.125" style="64" customWidth="1"/>
    <col min="14091" max="14337" width="9" style="64"/>
    <col min="14338" max="14338" width="7.375" style="64" bestFit="1" customWidth="1"/>
    <col min="14339" max="14339" width="12.125" style="64" customWidth="1"/>
    <col min="14340" max="14340" width="16.125" style="64" customWidth="1"/>
    <col min="14341" max="14341" width="7.375" style="64" bestFit="1" customWidth="1"/>
    <col min="14342" max="14342" width="12.125" style="64" customWidth="1"/>
    <col min="14343" max="14343" width="16.125" style="64" customWidth="1"/>
    <col min="14344" max="14344" width="8.25" style="64" bestFit="1" customWidth="1"/>
    <col min="14345" max="14345" width="12" style="64" customWidth="1"/>
    <col min="14346" max="14346" width="16.125" style="64" customWidth="1"/>
    <col min="14347" max="14593" width="9" style="64"/>
    <col min="14594" max="14594" width="7.375" style="64" bestFit="1" customWidth="1"/>
    <col min="14595" max="14595" width="12.125" style="64" customWidth="1"/>
    <col min="14596" max="14596" width="16.125" style="64" customWidth="1"/>
    <col min="14597" max="14597" width="7.375" style="64" bestFit="1" customWidth="1"/>
    <col min="14598" max="14598" width="12.125" style="64" customWidth="1"/>
    <col min="14599" max="14599" width="16.125" style="64" customWidth="1"/>
    <col min="14600" max="14600" width="8.25" style="64" bestFit="1" customWidth="1"/>
    <col min="14601" max="14601" width="12" style="64" customWidth="1"/>
    <col min="14602" max="14602" width="16.125" style="64" customWidth="1"/>
    <col min="14603" max="14849" width="9" style="64"/>
    <col min="14850" max="14850" width="7.375" style="64" bestFit="1" customWidth="1"/>
    <col min="14851" max="14851" width="12.125" style="64" customWidth="1"/>
    <col min="14852" max="14852" width="16.125" style="64" customWidth="1"/>
    <col min="14853" max="14853" width="7.375" style="64" bestFit="1" customWidth="1"/>
    <col min="14854" max="14854" width="12.125" style="64" customWidth="1"/>
    <col min="14855" max="14855" width="16.125" style="64" customWidth="1"/>
    <col min="14856" max="14856" width="8.25" style="64" bestFit="1" customWidth="1"/>
    <col min="14857" max="14857" width="12" style="64" customWidth="1"/>
    <col min="14858" max="14858" width="16.125" style="64" customWidth="1"/>
    <col min="14859" max="15105" width="9" style="64"/>
    <col min="15106" max="15106" width="7.375" style="64" bestFit="1" customWidth="1"/>
    <col min="15107" max="15107" width="12.125" style="64" customWidth="1"/>
    <col min="15108" max="15108" width="16.125" style="64" customWidth="1"/>
    <col min="15109" max="15109" width="7.375" style="64" bestFit="1" customWidth="1"/>
    <col min="15110" max="15110" width="12.125" style="64" customWidth="1"/>
    <col min="15111" max="15111" width="16.125" style="64" customWidth="1"/>
    <col min="15112" max="15112" width="8.25" style="64" bestFit="1" customWidth="1"/>
    <col min="15113" max="15113" width="12" style="64" customWidth="1"/>
    <col min="15114" max="15114" width="16.125" style="64" customWidth="1"/>
    <col min="15115" max="15361" width="9" style="64"/>
    <col min="15362" max="15362" width="7.375" style="64" bestFit="1" customWidth="1"/>
    <col min="15363" max="15363" width="12.125" style="64" customWidth="1"/>
    <col min="15364" max="15364" width="16.125" style="64" customWidth="1"/>
    <col min="15365" max="15365" width="7.375" style="64" bestFit="1" customWidth="1"/>
    <col min="15366" max="15366" width="12.125" style="64" customWidth="1"/>
    <col min="15367" max="15367" width="16.125" style="64" customWidth="1"/>
    <col min="15368" max="15368" width="8.25" style="64" bestFit="1" customWidth="1"/>
    <col min="15369" max="15369" width="12" style="64" customWidth="1"/>
    <col min="15370" max="15370" width="16.125" style="64" customWidth="1"/>
    <col min="15371" max="15617" width="9" style="64"/>
    <col min="15618" max="15618" width="7.375" style="64" bestFit="1" customWidth="1"/>
    <col min="15619" max="15619" width="12.125" style="64" customWidth="1"/>
    <col min="15620" max="15620" width="16.125" style="64" customWidth="1"/>
    <col min="15621" max="15621" width="7.375" style="64" bestFit="1" customWidth="1"/>
    <col min="15622" max="15622" width="12.125" style="64" customWidth="1"/>
    <col min="15623" max="15623" width="16.125" style="64" customWidth="1"/>
    <col min="15624" max="15624" width="8.25" style="64" bestFit="1" customWidth="1"/>
    <col min="15625" max="15625" width="12" style="64" customWidth="1"/>
    <col min="15626" max="15626" width="16.125" style="64" customWidth="1"/>
    <col min="15627" max="15873" width="9" style="64"/>
    <col min="15874" max="15874" width="7.375" style="64" bestFit="1" customWidth="1"/>
    <col min="15875" max="15875" width="12.125" style="64" customWidth="1"/>
    <col min="15876" max="15876" width="16.125" style="64" customWidth="1"/>
    <col min="15877" max="15877" width="7.375" style="64" bestFit="1" customWidth="1"/>
    <col min="15878" max="15878" width="12.125" style="64" customWidth="1"/>
    <col min="15879" max="15879" width="16.125" style="64" customWidth="1"/>
    <col min="15880" max="15880" width="8.25" style="64" bestFit="1" customWidth="1"/>
    <col min="15881" max="15881" width="12" style="64" customWidth="1"/>
    <col min="15882" max="15882" width="16.125" style="64" customWidth="1"/>
    <col min="15883" max="16129" width="9" style="64"/>
    <col min="16130" max="16130" width="7.375" style="64" bestFit="1" customWidth="1"/>
    <col min="16131" max="16131" width="12.125" style="64" customWidth="1"/>
    <col min="16132" max="16132" width="16.125" style="64" customWidth="1"/>
    <col min="16133" max="16133" width="7.375" style="64" bestFit="1" customWidth="1"/>
    <col min="16134" max="16134" width="12.125" style="64" customWidth="1"/>
    <col min="16135" max="16135" width="16.125" style="64" customWidth="1"/>
    <col min="16136" max="16136" width="8.25" style="64" bestFit="1" customWidth="1"/>
    <col min="16137" max="16137" width="12" style="64" customWidth="1"/>
    <col min="16138" max="16138" width="16.125" style="64" customWidth="1"/>
    <col min="16139" max="16384" width="9" style="64"/>
  </cols>
  <sheetData>
    <row r="1" spans="1:10" s="54" customFormat="1" ht="22.5" customHeight="1" x14ac:dyDescent="0.25">
      <c r="A1" s="51" t="s">
        <v>109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s="56" customFormat="1" ht="29.25" customHeight="1" x14ac:dyDescent="0.15">
      <c r="A2" s="55"/>
      <c r="H2" s="57" t="s">
        <v>110</v>
      </c>
      <c r="I2" s="57"/>
      <c r="J2" s="57"/>
    </row>
    <row r="3" spans="1:10" s="56" customFormat="1" ht="29.25" customHeight="1" thickBot="1" x14ac:dyDescent="0.2">
      <c r="A3" s="4" t="s">
        <v>111</v>
      </c>
      <c r="B3" s="4"/>
      <c r="C3" s="4"/>
      <c r="D3" s="4"/>
      <c r="E3" s="4"/>
      <c r="F3" s="4"/>
      <c r="G3" s="4"/>
      <c r="H3" s="4"/>
      <c r="I3" s="4"/>
      <c r="J3" s="4"/>
    </row>
    <row r="4" spans="1:10" s="56" customFormat="1" ht="29.25" customHeight="1" thickBot="1" x14ac:dyDescent="0.2">
      <c r="A4" s="58"/>
      <c r="B4" s="58" t="s">
        <v>62</v>
      </c>
      <c r="C4" s="58"/>
      <c r="D4" s="58"/>
      <c r="E4" s="58" t="s">
        <v>112</v>
      </c>
      <c r="F4" s="58"/>
      <c r="G4" s="58"/>
      <c r="H4" s="58" t="s">
        <v>113</v>
      </c>
      <c r="I4" s="59"/>
      <c r="J4" s="59"/>
    </row>
    <row r="5" spans="1:10" s="56" customFormat="1" ht="29.25" customHeight="1" thickBot="1" x14ac:dyDescent="0.2">
      <c r="A5" s="59"/>
      <c r="B5" s="60" t="s">
        <v>59</v>
      </c>
      <c r="C5" s="61" t="s">
        <v>114</v>
      </c>
      <c r="D5" s="61" t="s">
        <v>61</v>
      </c>
      <c r="E5" s="60" t="s">
        <v>59</v>
      </c>
      <c r="F5" s="61" t="s">
        <v>115</v>
      </c>
      <c r="G5" s="61" t="s">
        <v>61</v>
      </c>
      <c r="H5" s="60" t="s">
        <v>59</v>
      </c>
      <c r="I5" s="61" t="s">
        <v>114</v>
      </c>
      <c r="J5" s="61" t="s">
        <v>61</v>
      </c>
    </row>
    <row r="6" spans="1:10" s="56" customFormat="1" ht="29.25" customHeight="1" thickBot="1" x14ac:dyDescent="0.2">
      <c r="A6" s="61" t="s">
        <v>116</v>
      </c>
      <c r="B6" s="62">
        <v>2611</v>
      </c>
      <c r="C6" s="62">
        <v>8661504</v>
      </c>
      <c r="D6" s="62">
        <v>1168626743</v>
      </c>
      <c r="E6" s="62">
        <v>2252</v>
      </c>
      <c r="F6" s="62">
        <v>8804377</v>
      </c>
      <c r="G6" s="62">
        <v>1232055613</v>
      </c>
      <c r="H6" s="63">
        <f>B6-E6</f>
        <v>359</v>
      </c>
      <c r="I6" s="63">
        <f>C6-F6</f>
        <v>-142873</v>
      </c>
      <c r="J6" s="63">
        <f>D6-G6</f>
        <v>-63428870</v>
      </c>
    </row>
    <row r="7" spans="1:10" s="56" customFormat="1" ht="29.25" customHeight="1" thickBot="1" x14ac:dyDescent="0.2">
      <c r="A7" s="61" t="s">
        <v>117</v>
      </c>
      <c r="B7" s="62">
        <v>1838</v>
      </c>
      <c r="C7" s="62">
        <v>5099422</v>
      </c>
      <c r="D7" s="62">
        <v>705170464</v>
      </c>
      <c r="E7" s="62">
        <v>1328</v>
      </c>
      <c r="F7" s="62">
        <v>5500618</v>
      </c>
      <c r="G7" s="62">
        <v>709540399</v>
      </c>
      <c r="H7" s="63">
        <f t="shared" ref="H7:J18" si="0">B7-E7</f>
        <v>510</v>
      </c>
      <c r="I7" s="63">
        <f t="shared" si="0"/>
        <v>-401196</v>
      </c>
      <c r="J7" s="63">
        <f t="shared" si="0"/>
        <v>-4369935</v>
      </c>
    </row>
    <row r="8" spans="1:10" s="56" customFormat="1" ht="29.25" customHeight="1" thickBot="1" x14ac:dyDescent="0.2">
      <c r="A8" s="61" t="s">
        <v>118</v>
      </c>
      <c r="B8" s="62">
        <v>2371</v>
      </c>
      <c r="C8" s="62">
        <v>4811783</v>
      </c>
      <c r="D8" s="62">
        <v>866461624</v>
      </c>
      <c r="E8" s="62">
        <v>2025</v>
      </c>
      <c r="F8" s="62">
        <v>4013899</v>
      </c>
      <c r="G8" s="62">
        <v>670524439</v>
      </c>
      <c r="H8" s="63">
        <f t="shared" si="0"/>
        <v>346</v>
      </c>
      <c r="I8" s="63">
        <f t="shared" si="0"/>
        <v>797884</v>
      </c>
      <c r="J8" s="63">
        <f t="shared" si="0"/>
        <v>195937185</v>
      </c>
    </row>
    <row r="9" spans="1:10" s="56" customFormat="1" ht="29.25" customHeight="1" thickBot="1" x14ac:dyDescent="0.2">
      <c r="A9" s="61" t="s">
        <v>119</v>
      </c>
      <c r="B9" s="62">
        <v>3387</v>
      </c>
      <c r="C9" s="62">
        <v>4484564</v>
      </c>
      <c r="D9" s="62">
        <v>1119889437</v>
      </c>
      <c r="E9" s="62">
        <v>3346</v>
      </c>
      <c r="F9" s="62">
        <v>5471384</v>
      </c>
      <c r="G9" s="62">
        <v>1005535678</v>
      </c>
      <c r="H9" s="63">
        <f t="shared" si="0"/>
        <v>41</v>
      </c>
      <c r="I9" s="63">
        <f t="shared" si="0"/>
        <v>-986820</v>
      </c>
      <c r="J9" s="63">
        <f t="shared" si="0"/>
        <v>114353759</v>
      </c>
    </row>
    <row r="10" spans="1:10" s="56" customFormat="1" ht="29.25" customHeight="1" thickBot="1" x14ac:dyDescent="0.2">
      <c r="A10" s="61" t="s">
        <v>120</v>
      </c>
      <c r="B10" s="62">
        <v>4200</v>
      </c>
      <c r="C10" s="62">
        <v>10357479</v>
      </c>
      <c r="D10" s="62">
        <v>1502607586</v>
      </c>
      <c r="E10" s="62">
        <v>3942</v>
      </c>
      <c r="F10" s="62">
        <v>7171859</v>
      </c>
      <c r="G10" s="62">
        <v>1350670888</v>
      </c>
      <c r="H10" s="63">
        <f t="shared" si="0"/>
        <v>258</v>
      </c>
      <c r="I10" s="63">
        <f t="shared" si="0"/>
        <v>3185620</v>
      </c>
      <c r="J10" s="63">
        <f t="shared" si="0"/>
        <v>151936698</v>
      </c>
    </row>
    <row r="11" spans="1:10" s="56" customFormat="1" ht="29.25" customHeight="1" thickBot="1" x14ac:dyDescent="0.2">
      <c r="A11" s="61" t="s">
        <v>121</v>
      </c>
      <c r="B11" s="62">
        <v>5436</v>
      </c>
      <c r="C11" s="62">
        <v>10731667</v>
      </c>
      <c r="D11" s="62">
        <v>2274552284</v>
      </c>
      <c r="E11" s="62">
        <v>4393</v>
      </c>
      <c r="F11" s="62">
        <v>11405624</v>
      </c>
      <c r="G11" s="62">
        <v>2060463993</v>
      </c>
      <c r="H11" s="63">
        <f t="shared" si="0"/>
        <v>1043</v>
      </c>
      <c r="I11" s="63">
        <f t="shared" si="0"/>
        <v>-673957</v>
      </c>
      <c r="J11" s="63">
        <f t="shared" si="0"/>
        <v>214088291</v>
      </c>
    </row>
    <row r="12" spans="1:10" s="56" customFormat="1" ht="29.25" customHeight="1" thickBot="1" x14ac:dyDescent="0.2">
      <c r="A12" s="61" t="s">
        <v>122</v>
      </c>
      <c r="B12" s="62">
        <v>3947</v>
      </c>
      <c r="C12" s="62">
        <v>12414317</v>
      </c>
      <c r="D12" s="62">
        <v>2737982975</v>
      </c>
      <c r="E12" s="62">
        <v>3274</v>
      </c>
      <c r="F12" s="62">
        <v>10018991</v>
      </c>
      <c r="G12" s="62">
        <v>2454493509</v>
      </c>
      <c r="H12" s="63">
        <f t="shared" si="0"/>
        <v>673</v>
      </c>
      <c r="I12" s="63">
        <f t="shared" si="0"/>
        <v>2395326</v>
      </c>
      <c r="J12" s="63">
        <f t="shared" si="0"/>
        <v>283489466</v>
      </c>
    </row>
    <row r="13" spans="1:10" s="56" customFormat="1" ht="29.25" customHeight="1" thickBot="1" x14ac:dyDescent="0.2">
      <c r="A13" s="61" t="s">
        <v>123</v>
      </c>
      <c r="B13" s="62">
        <v>2493</v>
      </c>
      <c r="C13" s="62">
        <v>6657270</v>
      </c>
      <c r="D13" s="62">
        <v>1519273644</v>
      </c>
      <c r="E13" s="62">
        <v>2178</v>
      </c>
      <c r="F13" s="62">
        <v>6818267</v>
      </c>
      <c r="G13" s="62">
        <v>1416232504</v>
      </c>
      <c r="H13" s="63">
        <f t="shared" si="0"/>
        <v>315</v>
      </c>
      <c r="I13" s="63">
        <f t="shared" si="0"/>
        <v>-160997</v>
      </c>
      <c r="J13" s="63">
        <f t="shared" si="0"/>
        <v>103041140</v>
      </c>
    </row>
    <row r="14" spans="1:10" s="56" customFormat="1" ht="29.25" customHeight="1" thickBot="1" x14ac:dyDescent="0.2">
      <c r="A14" s="61" t="s">
        <v>124</v>
      </c>
      <c r="B14" s="62">
        <v>3338</v>
      </c>
      <c r="C14" s="62">
        <v>4319242</v>
      </c>
      <c r="D14" s="62">
        <v>857472790</v>
      </c>
      <c r="E14" s="62">
        <v>3182</v>
      </c>
      <c r="F14" s="62">
        <v>5611210</v>
      </c>
      <c r="G14" s="62">
        <v>1004808989</v>
      </c>
      <c r="H14" s="63">
        <f t="shared" si="0"/>
        <v>156</v>
      </c>
      <c r="I14" s="63">
        <f t="shared" si="0"/>
        <v>-1291968</v>
      </c>
      <c r="J14" s="63">
        <f t="shared" si="0"/>
        <v>-147336199</v>
      </c>
    </row>
    <row r="15" spans="1:10" s="56" customFormat="1" ht="29.25" customHeight="1" thickBot="1" x14ac:dyDescent="0.2">
      <c r="A15" s="61" t="s">
        <v>125</v>
      </c>
      <c r="B15" s="62">
        <v>5028</v>
      </c>
      <c r="C15" s="62">
        <v>7499942</v>
      </c>
      <c r="D15" s="62">
        <v>1694620986</v>
      </c>
      <c r="E15" s="62">
        <v>4144</v>
      </c>
      <c r="F15" s="62">
        <v>9665595</v>
      </c>
      <c r="G15" s="62">
        <v>1695378848</v>
      </c>
      <c r="H15" s="63">
        <f t="shared" si="0"/>
        <v>884</v>
      </c>
      <c r="I15" s="63">
        <f t="shared" si="0"/>
        <v>-2165653</v>
      </c>
      <c r="J15" s="63">
        <f t="shared" si="0"/>
        <v>-757862</v>
      </c>
    </row>
    <row r="16" spans="1:10" s="56" customFormat="1" ht="29.25" customHeight="1" thickBot="1" x14ac:dyDescent="0.2">
      <c r="A16" s="61" t="s">
        <v>126</v>
      </c>
      <c r="B16" s="62">
        <v>4046</v>
      </c>
      <c r="C16" s="62">
        <v>11794260</v>
      </c>
      <c r="D16" s="62">
        <v>1613577911</v>
      </c>
      <c r="E16" s="62">
        <v>4047</v>
      </c>
      <c r="F16" s="62">
        <v>12391947</v>
      </c>
      <c r="G16" s="62">
        <v>1754994375</v>
      </c>
      <c r="H16" s="63">
        <f t="shared" si="0"/>
        <v>-1</v>
      </c>
      <c r="I16" s="63">
        <f t="shared" si="0"/>
        <v>-597687</v>
      </c>
      <c r="J16" s="63">
        <f t="shared" si="0"/>
        <v>-141416464</v>
      </c>
    </row>
    <row r="17" spans="1:10" s="56" customFormat="1" ht="29.25" customHeight="1" thickBot="1" x14ac:dyDescent="0.2">
      <c r="A17" s="61" t="s">
        <v>127</v>
      </c>
      <c r="B17" s="62">
        <v>3510</v>
      </c>
      <c r="C17" s="62">
        <v>17073768</v>
      </c>
      <c r="D17" s="62">
        <v>1962934274</v>
      </c>
      <c r="E17" s="62">
        <v>2745</v>
      </c>
      <c r="F17" s="62">
        <v>10207626</v>
      </c>
      <c r="G17" s="62">
        <v>1476855375</v>
      </c>
      <c r="H17" s="63">
        <f t="shared" si="0"/>
        <v>765</v>
      </c>
      <c r="I17" s="63">
        <f t="shared" si="0"/>
        <v>6866142</v>
      </c>
      <c r="J17" s="63">
        <f t="shared" si="0"/>
        <v>486078899</v>
      </c>
    </row>
    <row r="18" spans="1:10" s="56" customFormat="1" ht="29.25" customHeight="1" thickBot="1" x14ac:dyDescent="0.2">
      <c r="A18" s="61" t="s">
        <v>8</v>
      </c>
      <c r="B18" s="62">
        <f t="shared" ref="B18:G18" si="1">SUM(B6:B17)</f>
        <v>42205</v>
      </c>
      <c r="C18" s="62">
        <f t="shared" si="1"/>
        <v>103905218</v>
      </c>
      <c r="D18" s="62">
        <f t="shared" si="1"/>
        <v>18023170718</v>
      </c>
      <c r="E18" s="62">
        <f t="shared" si="1"/>
        <v>36856</v>
      </c>
      <c r="F18" s="62">
        <f t="shared" si="1"/>
        <v>97081397</v>
      </c>
      <c r="G18" s="62">
        <f t="shared" si="1"/>
        <v>16831554610</v>
      </c>
      <c r="H18" s="63">
        <f t="shared" si="0"/>
        <v>5349</v>
      </c>
      <c r="I18" s="63">
        <f t="shared" si="0"/>
        <v>6823821</v>
      </c>
      <c r="J18" s="63">
        <f t="shared" si="0"/>
        <v>1191616108</v>
      </c>
    </row>
    <row r="21" spans="1:10" x14ac:dyDescent="0.15">
      <c r="A21" s="64" t="s">
        <v>128</v>
      </c>
    </row>
    <row r="48" spans="10:10" x14ac:dyDescent="0.15">
      <c r="J48" s="64" t="s">
        <v>129</v>
      </c>
    </row>
    <row r="49" spans="10:15" x14ac:dyDescent="0.15">
      <c r="J49" s="64" t="s">
        <v>129</v>
      </c>
      <c r="L49" s="64" t="s">
        <v>130</v>
      </c>
      <c r="M49" s="64" t="s">
        <v>129</v>
      </c>
      <c r="N49" s="64" t="e">
        <f>+N50/10000</f>
        <v>#VALUE!</v>
      </c>
      <c r="O49" s="64" t="s">
        <v>130</v>
      </c>
    </row>
    <row r="50" spans="10:15" x14ac:dyDescent="0.15">
      <c r="L50" s="64" t="s">
        <v>130</v>
      </c>
      <c r="M50" s="64" t="s">
        <v>129</v>
      </c>
      <c r="N50" s="64" t="s">
        <v>131</v>
      </c>
    </row>
  </sheetData>
  <mergeCells count="7">
    <mergeCell ref="A1:I1"/>
    <mergeCell ref="H2:J2"/>
    <mergeCell ref="A3:J3"/>
    <mergeCell ref="A4:A5"/>
    <mergeCell ref="B4:D4"/>
    <mergeCell ref="E4:G4"/>
    <mergeCell ref="H4:J4"/>
  </mergeCells>
  <phoneticPr fontId="3"/>
  <printOptions gridLinesSet="0"/>
  <pageMargins left="0.78740157480314965" right="0.39370078740157483" top="0.59055118110236227" bottom="0.78740157480314965" header="0.31496062992125984" footer="0.7874015748031496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35"/>
  <sheetViews>
    <sheetView zoomScale="90" zoomScaleNormal="90" workbookViewId="0">
      <selection activeCell="A16" sqref="A16"/>
    </sheetView>
  </sheetViews>
  <sheetFormatPr defaultRowHeight="13.5" x14ac:dyDescent="0.15"/>
  <cols>
    <col min="1" max="1" width="15.625" style="86" customWidth="1"/>
    <col min="2" max="2" width="8.125" style="64" customWidth="1"/>
    <col min="3" max="3" width="13.75" style="64" bestFit="1" customWidth="1"/>
    <col min="4" max="4" width="17" style="64" bestFit="1" customWidth="1"/>
    <col min="5" max="5" width="8.125" style="64" customWidth="1"/>
    <col min="6" max="6" width="13.75" style="64" bestFit="1" customWidth="1"/>
    <col min="7" max="7" width="17" style="64" bestFit="1" customWidth="1"/>
    <col min="8" max="8" width="8.125" style="64" customWidth="1"/>
    <col min="9" max="9" width="13.75" style="64" bestFit="1" customWidth="1"/>
    <col min="10" max="10" width="16" style="64" bestFit="1" customWidth="1"/>
    <col min="11" max="256" width="9" style="64"/>
    <col min="257" max="257" width="15.625" style="64" customWidth="1"/>
    <col min="258" max="258" width="8.125" style="64" customWidth="1"/>
    <col min="259" max="259" width="13.75" style="64" bestFit="1" customWidth="1"/>
    <col min="260" max="260" width="17" style="64" bestFit="1" customWidth="1"/>
    <col min="261" max="261" width="8.125" style="64" customWidth="1"/>
    <col min="262" max="262" width="13.75" style="64" bestFit="1" customWidth="1"/>
    <col min="263" max="263" width="17" style="64" bestFit="1" customWidth="1"/>
    <col min="264" max="264" width="8.125" style="64" customWidth="1"/>
    <col min="265" max="265" width="13.75" style="64" bestFit="1" customWidth="1"/>
    <col min="266" max="266" width="16" style="64" bestFit="1" customWidth="1"/>
    <col min="267" max="512" width="9" style="64"/>
    <col min="513" max="513" width="15.625" style="64" customWidth="1"/>
    <col min="514" max="514" width="8.125" style="64" customWidth="1"/>
    <col min="515" max="515" width="13.75" style="64" bestFit="1" customWidth="1"/>
    <col min="516" max="516" width="17" style="64" bestFit="1" customWidth="1"/>
    <col min="517" max="517" width="8.125" style="64" customWidth="1"/>
    <col min="518" max="518" width="13.75" style="64" bestFit="1" customWidth="1"/>
    <col min="519" max="519" width="17" style="64" bestFit="1" customWidth="1"/>
    <col min="520" max="520" width="8.125" style="64" customWidth="1"/>
    <col min="521" max="521" width="13.75" style="64" bestFit="1" customWidth="1"/>
    <col min="522" max="522" width="16" style="64" bestFit="1" customWidth="1"/>
    <col min="523" max="768" width="9" style="64"/>
    <col min="769" max="769" width="15.625" style="64" customWidth="1"/>
    <col min="770" max="770" width="8.125" style="64" customWidth="1"/>
    <col min="771" max="771" width="13.75" style="64" bestFit="1" customWidth="1"/>
    <col min="772" max="772" width="17" style="64" bestFit="1" customWidth="1"/>
    <col min="773" max="773" width="8.125" style="64" customWidth="1"/>
    <col min="774" max="774" width="13.75" style="64" bestFit="1" customWidth="1"/>
    <col min="775" max="775" width="17" style="64" bestFit="1" customWidth="1"/>
    <col min="776" max="776" width="8.125" style="64" customWidth="1"/>
    <col min="777" max="777" width="13.75" style="64" bestFit="1" customWidth="1"/>
    <col min="778" max="778" width="16" style="64" bestFit="1" customWidth="1"/>
    <col min="779" max="1024" width="9" style="64"/>
    <col min="1025" max="1025" width="15.625" style="64" customWidth="1"/>
    <col min="1026" max="1026" width="8.125" style="64" customWidth="1"/>
    <col min="1027" max="1027" width="13.75" style="64" bestFit="1" customWidth="1"/>
    <col min="1028" max="1028" width="17" style="64" bestFit="1" customWidth="1"/>
    <col min="1029" max="1029" width="8.125" style="64" customWidth="1"/>
    <col min="1030" max="1030" width="13.75" style="64" bestFit="1" customWidth="1"/>
    <col min="1031" max="1031" width="17" style="64" bestFit="1" customWidth="1"/>
    <col min="1032" max="1032" width="8.125" style="64" customWidth="1"/>
    <col min="1033" max="1033" width="13.75" style="64" bestFit="1" customWidth="1"/>
    <col min="1034" max="1034" width="16" style="64" bestFit="1" customWidth="1"/>
    <col min="1035" max="1280" width="9" style="64"/>
    <col min="1281" max="1281" width="15.625" style="64" customWidth="1"/>
    <col min="1282" max="1282" width="8.125" style="64" customWidth="1"/>
    <col min="1283" max="1283" width="13.75" style="64" bestFit="1" customWidth="1"/>
    <col min="1284" max="1284" width="17" style="64" bestFit="1" customWidth="1"/>
    <col min="1285" max="1285" width="8.125" style="64" customWidth="1"/>
    <col min="1286" max="1286" width="13.75" style="64" bestFit="1" customWidth="1"/>
    <col min="1287" max="1287" width="17" style="64" bestFit="1" customWidth="1"/>
    <col min="1288" max="1288" width="8.125" style="64" customWidth="1"/>
    <col min="1289" max="1289" width="13.75" style="64" bestFit="1" customWidth="1"/>
    <col min="1290" max="1290" width="16" style="64" bestFit="1" customWidth="1"/>
    <col min="1291" max="1536" width="9" style="64"/>
    <col min="1537" max="1537" width="15.625" style="64" customWidth="1"/>
    <col min="1538" max="1538" width="8.125" style="64" customWidth="1"/>
    <col min="1539" max="1539" width="13.75" style="64" bestFit="1" customWidth="1"/>
    <col min="1540" max="1540" width="17" style="64" bestFit="1" customWidth="1"/>
    <col min="1541" max="1541" width="8.125" style="64" customWidth="1"/>
    <col min="1542" max="1542" width="13.75" style="64" bestFit="1" customWidth="1"/>
    <col min="1543" max="1543" width="17" style="64" bestFit="1" customWidth="1"/>
    <col min="1544" max="1544" width="8.125" style="64" customWidth="1"/>
    <col min="1545" max="1545" width="13.75" style="64" bestFit="1" customWidth="1"/>
    <col min="1546" max="1546" width="16" style="64" bestFit="1" customWidth="1"/>
    <col min="1547" max="1792" width="9" style="64"/>
    <col min="1793" max="1793" width="15.625" style="64" customWidth="1"/>
    <col min="1794" max="1794" width="8.125" style="64" customWidth="1"/>
    <col min="1795" max="1795" width="13.75" style="64" bestFit="1" customWidth="1"/>
    <col min="1796" max="1796" width="17" style="64" bestFit="1" customWidth="1"/>
    <col min="1797" max="1797" width="8.125" style="64" customWidth="1"/>
    <col min="1798" max="1798" width="13.75" style="64" bestFit="1" customWidth="1"/>
    <col min="1799" max="1799" width="17" style="64" bestFit="1" customWidth="1"/>
    <col min="1800" max="1800" width="8.125" style="64" customWidth="1"/>
    <col min="1801" max="1801" width="13.75" style="64" bestFit="1" customWidth="1"/>
    <col min="1802" max="1802" width="16" style="64" bestFit="1" customWidth="1"/>
    <col min="1803" max="2048" width="9" style="64"/>
    <col min="2049" max="2049" width="15.625" style="64" customWidth="1"/>
    <col min="2050" max="2050" width="8.125" style="64" customWidth="1"/>
    <col min="2051" max="2051" width="13.75" style="64" bestFit="1" customWidth="1"/>
    <col min="2052" max="2052" width="17" style="64" bestFit="1" customWidth="1"/>
    <col min="2053" max="2053" width="8.125" style="64" customWidth="1"/>
    <col min="2054" max="2054" width="13.75" style="64" bestFit="1" customWidth="1"/>
    <col min="2055" max="2055" width="17" style="64" bestFit="1" customWidth="1"/>
    <col min="2056" max="2056" width="8.125" style="64" customWidth="1"/>
    <col min="2057" max="2057" width="13.75" style="64" bestFit="1" customWidth="1"/>
    <col min="2058" max="2058" width="16" style="64" bestFit="1" customWidth="1"/>
    <col min="2059" max="2304" width="9" style="64"/>
    <col min="2305" max="2305" width="15.625" style="64" customWidth="1"/>
    <col min="2306" max="2306" width="8.125" style="64" customWidth="1"/>
    <col min="2307" max="2307" width="13.75" style="64" bestFit="1" customWidth="1"/>
    <col min="2308" max="2308" width="17" style="64" bestFit="1" customWidth="1"/>
    <col min="2309" max="2309" width="8.125" style="64" customWidth="1"/>
    <col min="2310" max="2310" width="13.75" style="64" bestFit="1" customWidth="1"/>
    <col min="2311" max="2311" width="17" style="64" bestFit="1" customWidth="1"/>
    <col min="2312" max="2312" width="8.125" style="64" customWidth="1"/>
    <col min="2313" max="2313" width="13.75" style="64" bestFit="1" customWidth="1"/>
    <col min="2314" max="2314" width="16" style="64" bestFit="1" customWidth="1"/>
    <col min="2315" max="2560" width="9" style="64"/>
    <col min="2561" max="2561" width="15.625" style="64" customWidth="1"/>
    <col min="2562" max="2562" width="8.125" style="64" customWidth="1"/>
    <col min="2563" max="2563" width="13.75" style="64" bestFit="1" customWidth="1"/>
    <col min="2564" max="2564" width="17" style="64" bestFit="1" customWidth="1"/>
    <col min="2565" max="2565" width="8.125" style="64" customWidth="1"/>
    <col min="2566" max="2566" width="13.75" style="64" bestFit="1" customWidth="1"/>
    <col min="2567" max="2567" width="17" style="64" bestFit="1" customWidth="1"/>
    <col min="2568" max="2568" width="8.125" style="64" customWidth="1"/>
    <col min="2569" max="2569" width="13.75" style="64" bestFit="1" customWidth="1"/>
    <col min="2570" max="2570" width="16" style="64" bestFit="1" customWidth="1"/>
    <col min="2571" max="2816" width="9" style="64"/>
    <col min="2817" max="2817" width="15.625" style="64" customWidth="1"/>
    <col min="2818" max="2818" width="8.125" style="64" customWidth="1"/>
    <col min="2819" max="2819" width="13.75" style="64" bestFit="1" customWidth="1"/>
    <col min="2820" max="2820" width="17" style="64" bestFit="1" customWidth="1"/>
    <col min="2821" max="2821" width="8.125" style="64" customWidth="1"/>
    <col min="2822" max="2822" width="13.75" style="64" bestFit="1" customWidth="1"/>
    <col min="2823" max="2823" width="17" style="64" bestFit="1" customWidth="1"/>
    <col min="2824" max="2824" width="8.125" style="64" customWidth="1"/>
    <col min="2825" max="2825" width="13.75" style="64" bestFit="1" customWidth="1"/>
    <col min="2826" max="2826" width="16" style="64" bestFit="1" customWidth="1"/>
    <col min="2827" max="3072" width="9" style="64"/>
    <col min="3073" max="3073" width="15.625" style="64" customWidth="1"/>
    <col min="3074" max="3074" width="8.125" style="64" customWidth="1"/>
    <col min="3075" max="3075" width="13.75" style="64" bestFit="1" customWidth="1"/>
    <col min="3076" max="3076" width="17" style="64" bestFit="1" customWidth="1"/>
    <col min="3077" max="3077" width="8.125" style="64" customWidth="1"/>
    <col min="3078" max="3078" width="13.75" style="64" bestFit="1" customWidth="1"/>
    <col min="3079" max="3079" width="17" style="64" bestFit="1" customWidth="1"/>
    <col min="3080" max="3080" width="8.125" style="64" customWidth="1"/>
    <col min="3081" max="3081" width="13.75" style="64" bestFit="1" customWidth="1"/>
    <col min="3082" max="3082" width="16" style="64" bestFit="1" customWidth="1"/>
    <col min="3083" max="3328" width="9" style="64"/>
    <col min="3329" max="3329" width="15.625" style="64" customWidth="1"/>
    <col min="3330" max="3330" width="8.125" style="64" customWidth="1"/>
    <col min="3331" max="3331" width="13.75" style="64" bestFit="1" customWidth="1"/>
    <col min="3332" max="3332" width="17" style="64" bestFit="1" customWidth="1"/>
    <col min="3333" max="3333" width="8.125" style="64" customWidth="1"/>
    <col min="3334" max="3334" width="13.75" style="64" bestFit="1" customWidth="1"/>
    <col min="3335" max="3335" width="17" style="64" bestFit="1" customWidth="1"/>
    <col min="3336" max="3336" width="8.125" style="64" customWidth="1"/>
    <col min="3337" max="3337" width="13.75" style="64" bestFit="1" customWidth="1"/>
    <col min="3338" max="3338" width="16" style="64" bestFit="1" customWidth="1"/>
    <col min="3339" max="3584" width="9" style="64"/>
    <col min="3585" max="3585" width="15.625" style="64" customWidth="1"/>
    <col min="3586" max="3586" width="8.125" style="64" customWidth="1"/>
    <col min="3587" max="3587" width="13.75" style="64" bestFit="1" customWidth="1"/>
    <col min="3588" max="3588" width="17" style="64" bestFit="1" customWidth="1"/>
    <col min="3589" max="3589" width="8.125" style="64" customWidth="1"/>
    <col min="3590" max="3590" width="13.75" style="64" bestFit="1" customWidth="1"/>
    <col min="3591" max="3591" width="17" style="64" bestFit="1" customWidth="1"/>
    <col min="3592" max="3592" width="8.125" style="64" customWidth="1"/>
    <col min="3593" max="3593" width="13.75" style="64" bestFit="1" customWidth="1"/>
    <col min="3594" max="3594" width="16" style="64" bestFit="1" customWidth="1"/>
    <col min="3595" max="3840" width="9" style="64"/>
    <col min="3841" max="3841" width="15.625" style="64" customWidth="1"/>
    <col min="3842" max="3842" width="8.125" style="64" customWidth="1"/>
    <col min="3843" max="3843" width="13.75" style="64" bestFit="1" customWidth="1"/>
    <col min="3844" max="3844" width="17" style="64" bestFit="1" customWidth="1"/>
    <col min="3845" max="3845" width="8.125" style="64" customWidth="1"/>
    <col min="3846" max="3846" width="13.75" style="64" bestFit="1" customWidth="1"/>
    <col min="3847" max="3847" width="17" style="64" bestFit="1" customWidth="1"/>
    <col min="3848" max="3848" width="8.125" style="64" customWidth="1"/>
    <col min="3849" max="3849" width="13.75" style="64" bestFit="1" customWidth="1"/>
    <col min="3850" max="3850" width="16" style="64" bestFit="1" customWidth="1"/>
    <col min="3851" max="4096" width="9" style="64"/>
    <col min="4097" max="4097" width="15.625" style="64" customWidth="1"/>
    <col min="4098" max="4098" width="8.125" style="64" customWidth="1"/>
    <col min="4099" max="4099" width="13.75" style="64" bestFit="1" customWidth="1"/>
    <col min="4100" max="4100" width="17" style="64" bestFit="1" customWidth="1"/>
    <col min="4101" max="4101" width="8.125" style="64" customWidth="1"/>
    <col min="4102" max="4102" width="13.75" style="64" bestFit="1" customWidth="1"/>
    <col min="4103" max="4103" width="17" style="64" bestFit="1" customWidth="1"/>
    <col min="4104" max="4104" width="8.125" style="64" customWidth="1"/>
    <col min="4105" max="4105" width="13.75" style="64" bestFit="1" customWidth="1"/>
    <col min="4106" max="4106" width="16" style="64" bestFit="1" customWidth="1"/>
    <col min="4107" max="4352" width="9" style="64"/>
    <col min="4353" max="4353" width="15.625" style="64" customWidth="1"/>
    <col min="4354" max="4354" width="8.125" style="64" customWidth="1"/>
    <col min="4355" max="4355" width="13.75" style="64" bestFit="1" customWidth="1"/>
    <col min="4356" max="4356" width="17" style="64" bestFit="1" customWidth="1"/>
    <col min="4357" max="4357" width="8.125" style="64" customWidth="1"/>
    <col min="4358" max="4358" width="13.75" style="64" bestFit="1" customWidth="1"/>
    <col min="4359" max="4359" width="17" style="64" bestFit="1" customWidth="1"/>
    <col min="4360" max="4360" width="8.125" style="64" customWidth="1"/>
    <col min="4361" max="4361" width="13.75" style="64" bestFit="1" customWidth="1"/>
    <col min="4362" max="4362" width="16" style="64" bestFit="1" customWidth="1"/>
    <col min="4363" max="4608" width="9" style="64"/>
    <col min="4609" max="4609" width="15.625" style="64" customWidth="1"/>
    <col min="4610" max="4610" width="8.125" style="64" customWidth="1"/>
    <col min="4611" max="4611" width="13.75" style="64" bestFit="1" customWidth="1"/>
    <col min="4612" max="4612" width="17" style="64" bestFit="1" customWidth="1"/>
    <col min="4613" max="4613" width="8.125" style="64" customWidth="1"/>
    <col min="4614" max="4614" width="13.75" style="64" bestFit="1" customWidth="1"/>
    <col min="4615" max="4615" width="17" style="64" bestFit="1" customWidth="1"/>
    <col min="4616" max="4616" width="8.125" style="64" customWidth="1"/>
    <col min="4617" max="4617" width="13.75" style="64" bestFit="1" customWidth="1"/>
    <col min="4618" max="4618" width="16" style="64" bestFit="1" customWidth="1"/>
    <col min="4619" max="4864" width="9" style="64"/>
    <col min="4865" max="4865" width="15.625" style="64" customWidth="1"/>
    <col min="4866" max="4866" width="8.125" style="64" customWidth="1"/>
    <col min="4867" max="4867" width="13.75" style="64" bestFit="1" customWidth="1"/>
    <col min="4868" max="4868" width="17" style="64" bestFit="1" customWidth="1"/>
    <col min="4869" max="4869" width="8.125" style="64" customWidth="1"/>
    <col min="4870" max="4870" width="13.75" style="64" bestFit="1" customWidth="1"/>
    <col min="4871" max="4871" width="17" style="64" bestFit="1" customWidth="1"/>
    <col min="4872" max="4872" width="8.125" style="64" customWidth="1"/>
    <col min="4873" max="4873" width="13.75" style="64" bestFit="1" customWidth="1"/>
    <col min="4874" max="4874" width="16" style="64" bestFit="1" customWidth="1"/>
    <col min="4875" max="5120" width="9" style="64"/>
    <col min="5121" max="5121" width="15.625" style="64" customWidth="1"/>
    <col min="5122" max="5122" width="8.125" style="64" customWidth="1"/>
    <col min="5123" max="5123" width="13.75" style="64" bestFit="1" customWidth="1"/>
    <col min="5124" max="5124" width="17" style="64" bestFit="1" customWidth="1"/>
    <col min="5125" max="5125" width="8.125" style="64" customWidth="1"/>
    <col min="5126" max="5126" width="13.75" style="64" bestFit="1" customWidth="1"/>
    <col min="5127" max="5127" width="17" style="64" bestFit="1" customWidth="1"/>
    <col min="5128" max="5128" width="8.125" style="64" customWidth="1"/>
    <col min="5129" max="5129" width="13.75" style="64" bestFit="1" customWidth="1"/>
    <col min="5130" max="5130" width="16" style="64" bestFit="1" customWidth="1"/>
    <col min="5131" max="5376" width="9" style="64"/>
    <col min="5377" max="5377" width="15.625" style="64" customWidth="1"/>
    <col min="5378" max="5378" width="8.125" style="64" customWidth="1"/>
    <col min="5379" max="5379" width="13.75" style="64" bestFit="1" customWidth="1"/>
    <col min="5380" max="5380" width="17" style="64" bestFit="1" customWidth="1"/>
    <col min="5381" max="5381" width="8.125" style="64" customWidth="1"/>
    <col min="5382" max="5382" width="13.75" style="64" bestFit="1" customWidth="1"/>
    <col min="5383" max="5383" width="17" style="64" bestFit="1" customWidth="1"/>
    <col min="5384" max="5384" width="8.125" style="64" customWidth="1"/>
    <col min="5385" max="5385" width="13.75" style="64" bestFit="1" customWidth="1"/>
    <col min="5386" max="5386" width="16" style="64" bestFit="1" customWidth="1"/>
    <col min="5387" max="5632" width="9" style="64"/>
    <col min="5633" max="5633" width="15.625" style="64" customWidth="1"/>
    <col min="5634" max="5634" width="8.125" style="64" customWidth="1"/>
    <col min="5635" max="5635" width="13.75" style="64" bestFit="1" customWidth="1"/>
    <col min="5636" max="5636" width="17" style="64" bestFit="1" customWidth="1"/>
    <col min="5637" max="5637" width="8.125" style="64" customWidth="1"/>
    <col min="5638" max="5638" width="13.75" style="64" bestFit="1" customWidth="1"/>
    <col min="5639" max="5639" width="17" style="64" bestFit="1" customWidth="1"/>
    <col min="5640" max="5640" width="8.125" style="64" customWidth="1"/>
    <col min="5641" max="5641" width="13.75" style="64" bestFit="1" customWidth="1"/>
    <col min="5642" max="5642" width="16" style="64" bestFit="1" customWidth="1"/>
    <col min="5643" max="5888" width="9" style="64"/>
    <col min="5889" max="5889" width="15.625" style="64" customWidth="1"/>
    <col min="5890" max="5890" width="8.125" style="64" customWidth="1"/>
    <col min="5891" max="5891" width="13.75" style="64" bestFit="1" customWidth="1"/>
    <col min="5892" max="5892" width="17" style="64" bestFit="1" customWidth="1"/>
    <col min="5893" max="5893" width="8.125" style="64" customWidth="1"/>
    <col min="5894" max="5894" width="13.75" style="64" bestFit="1" customWidth="1"/>
    <col min="5895" max="5895" width="17" style="64" bestFit="1" customWidth="1"/>
    <col min="5896" max="5896" width="8.125" style="64" customWidth="1"/>
    <col min="5897" max="5897" width="13.75" style="64" bestFit="1" customWidth="1"/>
    <col min="5898" max="5898" width="16" style="64" bestFit="1" customWidth="1"/>
    <col min="5899" max="6144" width="9" style="64"/>
    <col min="6145" max="6145" width="15.625" style="64" customWidth="1"/>
    <col min="6146" max="6146" width="8.125" style="64" customWidth="1"/>
    <col min="6147" max="6147" width="13.75" style="64" bestFit="1" customWidth="1"/>
    <col min="6148" max="6148" width="17" style="64" bestFit="1" customWidth="1"/>
    <col min="6149" max="6149" width="8.125" style="64" customWidth="1"/>
    <col min="6150" max="6150" width="13.75" style="64" bestFit="1" customWidth="1"/>
    <col min="6151" max="6151" width="17" style="64" bestFit="1" customWidth="1"/>
    <col min="6152" max="6152" width="8.125" style="64" customWidth="1"/>
    <col min="6153" max="6153" width="13.75" style="64" bestFit="1" customWidth="1"/>
    <col min="6154" max="6154" width="16" style="64" bestFit="1" customWidth="1"/>
    <col min="6155" max="6400" width="9" style="64"/>
    <col min="6401" max="6401" width="15.625" style="64" customWidth="1"/>
    <col min="6402" max="6402" width="8.125" style="64" customWidth="1"/>
    <col min="6403" max="6403" width="13.75" style="64" bestFit="1" customWidth="1"/>
    <col min="6404" max="6404" width="17" style="64" bestFit="1" customWidth="1"/>
    <col min="6405" max="6405" width="8.125" style="64" customWidth="1"/>
    <col min="6406" max="6406" width="13.75" style="64" bestFit="1" customWidth="1"/>
    <col min="6407" max="6407" width="17" style="64" bestFit="1" customWidth="1"/>
    <col min="6408" max="6408" width="8.125" style="64" customWidth="1"/>
    <col min="6409" max="6409" width="13.75" style="64" bestFit="1" customWidth="1"/>
    <col min="6410" max="6410" width="16" style="64" bestFit="1" customWidth="1"/>
    <col min="6411" max="6656" width="9" style="64"/>
    <col min="6657" max="6657" width="15.625" style="64" customWidth="1"/>
    <col min="6658" max="6658" width="8.125" style="64" customWidth="1"/>
    <col min="6659" max="6659" width="13.75" style="64" bestFit="1" customWidth="1"/>
    <col min="6660" max="6660" width="17" style="64" bestFit="1" customWidth="1"/>
    <col min="6661" max="6661" width="8.125" style="64" customWidth="1"/>
    <col min="6662" max="6662" width="13.75" style="64" bestFit="1" customWidth="1"/>
    <col min="6663" max="6663" width="17" style="64" bestFit="1" customWidth="1"/>
    <col min="6664" max="6664" width="8.125" style="64" customWidth="1"/>
    <col min="6665" max="6665" width="13.75" style="64" bestFit="1" customWidth="1"/>
    <col min="6666" max="6666" width="16" style="64" bestFit="1" customWidth="1"/>
    <col min="6667" max="6912" width="9" style="64"/>
    <col min="6913" max="6913" width="15.625" style="64" customWidth="1"/>
    <col min="6914" max="6914" width="8.125" style="64" customWidth="1"/>
    <col min="6915" max="6915" width="13.75" style="64" bestFit="1" customWidth="1"/>
    <col min="6916" max="6916" width="17" style="64" bestFit="1" customWidth="1"/>
    <col min="6917" max="6917" width="8.125" style="64" customWidth="1"/>
    <col min="6918" max="6918" width="13.75" style="64" bestFit="1" customWidth="1"/>
    <col min="6919" max="6919" width="17" style="64" bestFit="1" customWidth="1"/>
    <col min="6920" max="6920" width="8.125" style="64" customWidth="1"/>
    <col min="6921" max="6921" width="13.75" style="64" bestFit="1" customWidth="1"/>
    <col min="6922" max="6922" width="16" style="64" bestFit="1" customWidth="1"/>
    <col min="6923" max="7168" width="9" style="64"/>
    <col min="7169" max="7169" width="15.625" style="64" customWidth="1"/>
    <col min="7170" max="7170" width="8.125" style="64" customWidth="1"/>
    <col min="7171" max="7171" width="13.75" style="64" bestFit="1" customWidth="1"/>
    <col min="7172" max="7172" width="17" style="64" bestFit="1" customWidth="1"/>
    <col min="7173" max="7173" width="8.125" style="64" customWidth="1"/>
    <col min="7174" max="7174" width="13.75" style="64" bestFit="1" customWidth="1"/>
    <col min="7175" max="7175" width="17" style="64" bestFit="1" customWidth="1"/>
    <col min="7176" max="7176" width="8.125" style="64" customWidth="1"/>
    <col min="7177" max="7177" width="13.75" style="64" bestFit="1" customWidth="1"/>
    <col min="7178" max="7178" width="16" style="64" bestFit="1" customWidth="1"/>
    <col min="7179" max="7424" width="9" style="64"/>
    <col min="7425" max="7425" width="15.625" style="64" customWidth="1"/>
    <col min="7426" max="7426" width="8.125" style="64" customWidth="1"/>
    <col min="7427" max="7427" width="13.75" style="64" bestFit="1" customWidth="1"/>
    <col min="7428" max="7428" width="17" style="64" bestFit="1" customWidth="1"/>
    <col min="7429" max="7429" width="8.125" style="64" customWidth="1"/>
    <col min="7430" max="7430" width="13.75" style="64" bestFit="1" customWidth="1"/>
    <col min="7431" max="7431" width="17" style="64" bestFit="1" customWidth="1"/>
    <col min="7432" max="7432" width="8.125" style="64" customWidth="1"/>
    <col min="7433" max="7433" width="13.75" style="64" bestFit="1" customWidth="1"/>
    <col min="7434" max="7434" width="16" style="64" bestFit="1" customWidth="1"/>
    <col min="7435" max="7680" width="9" style="64"/>
    <col min="7681" max="7681" width="15.625" style="64" customWidth="1"/>
    <col min="7682" max="7682" width="8.125" style="64" customWidth="1"/>
    <col min="7683" max="7683" width="13.75" style="64" bestFit="1" customWidth="1"/>
    <col min="7684" max="7684" width="17" style="64" bestFit="1" customWidth="1"/>
    <col min="7685" max="7685" width="8.125" style="64" customWidth="1"/>
    <col min="7686" max="7686" width="13.75" style="64" bestFit="1" customWidth="1"/>
    <col min="7687" max="7687" width="17" style="64" bestFit="1" customWidth="1"/>
    <col min="7688" max="7688" width="8.125" style="64" customWidth="1"/>
    <col min="7689" max="7689" width="13.75" style="64" bestFit="1" customWidth="1"/>
    <col min="7690" max="7690" width="16" style="64" bestFit="1" customWidth="1"/>
    <col min="7691" max="7936" width="9" style="64"/>
    <col min="7937" max="7937" width="15.625" style="64" customWidth="1"/>
    <col min="7938" max="7938" width="8.125" style="64" customWidth="1"/>
    <col min="7939" max="7939" width="13.75" style="64" bestFit="1" customWidth="1"/>
    <col min="7940" max="7940" width="17" style="64" bestFit="1" customWidth="1"/>
    <col min="7941" max="7941" width="8.125" style="64" customWidth="1"/>
    <col min="7942" max="7942" width="13.75" style="64" bestFit="1" customWidth="1"/>
    <col min="7943" max="7943" width="17" style="64" bestFit="1" customWidth="1"/>
    <col min="7944" max="7944" width="8.125" style="64" customWidth="1"/>
    <col min="7945" max="7945" width="13.75" style="64" bestFit="1" customWidth="1"/>
    <col min="7946" max="7946" width="16" style="64" bestFit="1" customWidth="1"/>
    <col min="7947" max="8192" width="9" style="64"/>
    <col min="8193" max="8193" width="15.625" style="64" customWidth="1"/>
    <col min="8194" max="8194" width="8.125" style="64" customWidth="1"/>
    <col min="8195" max="8195" width="13.75" style="64" bestFit="1" customWidth="1"/>
    <col min="8196" max="8196" width="17" style="64" bestFit="1" customWidth="1"/>
    <col min="8197" max="8197" width="8.125" style="64" customWidth="1"/>
    <col min="8198" max="8198" width="13.75" style="64" bestFit="1" customWidth="1"/>
    <col min="8199" max="8199" width="17" style="64" bestFit="1" customWidth="1"/>
    <col min="8200" max="8200" width="8.125" style="64" customWidth="1"/>
    <col min="8201" max="8201" width="13.75" style="64" bestFit="1" customWidth="1"/>
    <col min="8202" max="8202" width="16" style="64" bestFit="1" customWidth="1"/>
    <col min="8203" max="8448" width="9" style="64"/>
    <col min="8449" max="8449" width="15.625" style="64" customWidth="1"/>
    <col min="8450" max="8450" width="8.125" style="64" customWidth="1"/>
    <col min="8451" max="8451" width="13.75" style="64" bestFit="1" customWidth="1"/>
    <col min="8452" max="8452" width="17" style="64" bestFit="1" customWidth="1"/>
    <col min="8453" max="8453" width="8.125" style="64" customWidth="1"/>
    <col min="8454" max="8454" width="13.75" style="64" bestFit="1" customWidth="1"/>
    <col min="8455" max="8455" width="17" style="64" bestFit="1" customWidth="1"/>
    <col min="8456" max="8456" width="8.125" style="64" customWidth="1"/>
    <col min="8457" max="8457" width="13.75" style="64" bestFit="1" customWidth="1"/>
    <col min="8458" max="8458" width="16" style="64" bestFit="1" customWidth="1"/>
    <col min="8459" max="8704" width="9" style="64"/>
    <col min="8705" max="8705" width="15.625" style="64" customWidth="1"/>
    <col min="8706" max="8706" width="8.125" style="64" customWidth="1"/>
    <col min="8707" max="8707" width="13.75" style="64" bestFit="1" customWidth="1"/>
    <col min="8708" max="8708" width="17" style="64" bestFit="1" customWidth="1"/>
    <col min="8709" max="8709" width="8.125" style="64" customWidth="1"/>
    <col min="8710" max="8710" width="13.75" style="64" bestFit="1" customWidth="1"/>
    <col min="8711" max="8711" width="17" style="64" bestFit="1" customWidth="1"/>
    <col min="8712" max="8712" width="8.125" style="64" customWidth="1"/>
    <col min="8713" max="8713" width="13.75" style="64" bestFit="1" customWidth="1"/>
    <col min="8714" max="8714" width="16" style="64" bestFit="1" customWidth="1"/>
    <col min="8715" max="8960" width="9" style="64"/>
    <col min="8961" max="8961" width="15.625" style="64" customWidth="1"/>
    <col min="8962" max="8962" width="8.125" style="64" customWidth="1"/>
    <col min="8963" max="8963" width="13.75" style="64" bestFit="1" customWidth="1"/>
    <col min="8964" max="8964" width="17" style="64" bestFit="1" customWidth="1"/>
    <col min="8965" max="8965" width="8.125" style="64" customWidth="1"/>
    <col min="8966" max="8966" width="13.75" style="64" bestFit="1" customWidth="1"/>
    <col min="8967" max="8967" width="17" style="64" bestFit="1" customWidth="1"/>
    <col min="8968" max="8968" width="8.125" style="64" customWidth="1"/>
    <col min="8969" max="8969" width="13.75" style="64" bestFit="1" customWidth="1"/>
    <col min="8970" max="8970" width="16" style="64" bestFit="1" customWidth="1"/>
    <col min="8971" max="9216" width="9" style="64"/>
    <col min="9217" max="9217" width="15.625" style="64" customWidth="1"/>
    <col min="9218" max="9218" width="8.125" style="64" customWidth="1"/>
    <col min="9219" max="9219" width="13.75" style="64" bestFit="1" customWidth="1"/>
    <col min="9220" max="9220" width="17" style="64" bestFit="1" customWidth="1"/>
    <col min="9221" max="9221" width="8.125" style="64" customWidth="1"/>
    <col min="9222" max="9222" width="13.75" style="64" bestFit="1" customWidth="1"/>
    <col min="9223" max="9223" width="17" style="64" bestFit="1" customWidth="1"/>
    <col min="9224" max="9224" width="8.125" style="64" customWidth="1"/>
    <col min="9225" max="9225" width="13.75" style="64" bestFit="1" customWidth="1"/>
    <col min="9226" max="9226" width="16" style="64" bestFit="1" customWidth="1"/>
    <col min="9227" max="9472" width="9" style="64"/>
    <col min="9473" max="9473" width="15.625" style="64" customWidth="1"/>
    <col min="9474" max="9474" width="8.125" style="64" customWidth="1"/>
    <col min="9475" max="9475" width="13.75" style="64" bestFit="1" customWidth="1"/>
    <col min="9476" max="9476" width="17" style="64" bestFit="1" customWidth="1"/>
    <col min="9477" max="9477" width="8.125" style="64" customWidth="1"/>
    <col min="9478" max="9478" width="13.75" style="64" bestFit="1" customWidth="1"/>
    <col min="9479" max="9479" width="17" style="64" bestFit="1" customWidth="1"/>
    <col min="9480" max="9480" width="8.125" style="64" customWidth="1"/>
    <col min="9481" max="9481" width="13.75" style="64" bestFit="1" customWidth="1"/>
    <col min="9482" max="9482" width="16" style="64" bestFit="1" customWidth="1"/>
    <col min="9483" max="9728" width="9" style="64"/>
    <col min="9729" max="9729" width="15.625" style="64" customWidth="1"/>
    <col min="9730" max="9730" width="8.125" style="64" customWidth="1"/>
    <col min="9731" max="9731" width="13.75" style="64" bestFit="1" customWidth="1"/>
    <col min="9732" max="9732" width="17" style="64" bestFit="1" customWidth="1"/>
    <col min="9733" max="9733" width="8.125" style="64" customWidth="1"/>
    <col min="9734" max="9734" width="13.75" style="64" bestFit="1" customWidth="1"/>
    <col min="9735" max="9735" width="17" style="64" bestFit="1" customWidth="1"/>
    <col min="9736" max="9736" width="8.125" style="64" customWidth="1"/>
    <col min="9737" max="9737" width="13.75" style="64" bestFit="1" customWidth="1"/>
    <col min="9738" max="9738" width="16" style="64" bestFit="1" customWidth="1"/>
    <col min="9739" max="9984" width="9" style="64"/>
    <col min="9985" max="9985" width="15.625" style="64" customWidth="1"/>
    <col min="9986" max="9986" width="8.125" style="64" customWidth="1"/>
    <col min="9987" max="9987" width="13.75" style="64" bestFit="1" customWidth="1"/>
    <col min="9988" max="9988" width="17" style="64" bestFit="1" customWidth="1"/>
    <col min="9989" max="9989" width="8.125" style="64" customWidth="1"/>
    <col min="9990" max="9990" width="13.75" style="64" bestFit="1" customWidth="1"/>
    <col min="9991" max="9991" width="17" style="64" bestFit="1" customWidth="1"/>
    <col min="9992" max="9992" width="8.125" style="64" customWidth="1"/>
    <col min="9993" max="9993" width="13.75" style="64" bestFit="1" customWidth="1"/>
    <col min="9994" max="9994" width="16" style="64" bestFit="1" customWidth="1"/>
    <col min="9995" max="10240" width="9" style="64"/>
    <col min="10241" max="10241" width="15.625" style="64" customWidth="1"/>
    <col min="10242" max="10242" width="8.125" style="64" customWidth="1"/>
    <col min="10243" max="10243" width="13.75" style="64" bestFit="1" customWidth="1"/>
    <col min="10244" max="10244" width="17" style="64" bestFit="1" customWidth="1"/>
    <col min="10245" max="10245" width="8.125" style="64" customWidth="1"/>
    <col min="10246" max="10246" width="13.75" style="64" bestFit="1" customWidth="1"/>
    <col min="10247" max="10247" width="17" style="64" bestFit="1" customWidth="1"/>
    <col min="10248" max="10248" width="8.125" style="64" customWidth="1"/>
    <col min="10249" max="10249" width="13.75" style="64" bestFit="1" customWidth="1"/>
    <col min="10250" max="10250" width="16" style="64" bestFit="1" customWidth="1"/>
    <col min="10251" max="10496" width="9" style="64"/>
    <col min="10497" max="10497" width="15.625" style="64" customWidth="1"/>
    <col min="10498" max="10498" width="8.125" style="64" customWidth="1"/>
    <col min="10499" max="10499" width="13.75" style="64" bestFit="1" customWidth="1"/>
    <col min="10500" max="10500" width="17" style="64" bestFit="1" customWidth="1"/>
    <col min="10501" max="10501" width="8.125" style="64" customWidth="1"/>
    <col min="10502" max="10502" width="13.75" style="64" bestFit="1" customWidth="1"/>
    <col min="10503" max="10503" width="17" style="64" bestFit="1" customWidth="1"/>
    <col min="10504" max="10504" width="8.125" style="64" customWidth="1"/>
    <col min="10505" max="10505" width="13.75" style="64" bestFit="1" customWidth="1"/>
    <col min="10506" max="10506" width="16" style="64" bestFit="1" customWidth="1"/>
    <col min="10507" max="10752" width="9" style="64"/>
    <col min="10753" max="10753" width="15.625" style="64" customWidth="1"/>
    <col min="10754" max="10754" width="8.125" style="64" customWidth="1"/>
    <col min="10755" max="10755" width="13.75" style="64" bestFit="1" customWidth="1"/>
    <col min="10756" max="10756" width="17" style="64" bestFit="1" customWidth="1"/>
    <col min="10757" max="10757" width="8.125" style="64" customWidth="1"/>
    <col min="10758" max="10758" width="13.75" style="64" bestFit="1" customWidth="1"/>
    <col min="10759" max="10759" width="17" style="64" bestFit="1" customWidth="1"/>
    <col min="10760" max="10760" width="8.125" style="64" customWidth="1"/>
    <col min="10761" max="10761" width="13.75" style="64" bestFit="1" customWidth="1"/>
    <col min="10762" max="10762" width="16" style="64" bestFit="1" customWidth="1"/>
    <col min="10763" max="11008" width="9" style="64"/>
    <col min="11009" max="11009" width="15.625" style="64" customWidth="1"/>
    <col min="11010" max="11010" width="8.125" style="64" customWidth="1"/>
    <col min="11011" max="11011" width="13.75" style="64" bestFit="1" customWidth="1"/>
    <col min="11012" max="11012" width="17" style="64" bestFit="1" customWidth="1"/>
    <col min="11013" max="11013" width="8.125" style="64" customWidth="1"/>
    <col min="11014" max="11014" width="13.75" style="64" bestFit="1" customWidth="1"/>
    <col min="11015" max="11015" width="17" style="64" bestFit="1" customWidth="1"/>
    <col min="11016" max="11016" width="8.125" style="64" customWidth="1"/>
    <col min="11017" max="11017" width="13.75" style="64" bestFit="1" customWidth="1"/>
    <col min="11018" max="11018" width="16" style="64" bestFit="1" customWidth="1"/>
    <col min="11019" max="11264" width="9" style="64"/>
    <col min="11265" max="11265" width="15.625" style="64" customWidth="1"/>
    <col min="11266" max="11266" width="8.125" style="64" customWidth="1"/>
    <col min="11267" max="11267" width="13.75" style="64" bestFit="1" customWidth="1"/>
    <col min="11268" max="11268" width="17" style="64" bestFit="1" customWidth="1"/>
    <col min="11269" max="11269" width="8.125" style="64" customWidth="1"/>
    <col min="11270" max="11270" width="13.75" style="64" bestFit="1" customWidth="1"/>
    <col min="11271" max="11271" width="17" style="64" bestFit="1" customWidth="1"/>
    <col min="11272" max="11272" width="8.125" style="64" customWidth="1"/>
    <col min="11273" max="11273" width="13.75" style="64" bestFit="1" customWidth="1"/>
    <col min="11274" max="11274" width="16" style="64" bestFit="1" customWidth="1"/>
    <col min="11275" max="11520" width="9" style="64"/>
    <col min="11521" max="11521" width="15.625" style="64" customWidth="1"/>
    <col min="11522" max="11522" width="8.125" style="64" customWidth="1"/>
    <col min="11523" max="11523" width="13.75" style="64" bestFit="1" customWidth="1"/>
    <col min="11524" max="11524" width="17" style="64" bestFit="1" customWidth="1"/>
    <col min="11525" max="11525" width="8.125" style="64" customWidth="1"/>
    <col min="11526" max="11526" width="13.75" style="64" bestFit="1" customWidth="1"/>
    <col min="11527" max="11527" width="17" style="64" bestFit="1" customWidth="1"/>
    <col min="11528" max="11528" width="8.125" style="64" customWidth="1"/>
    <col min="11529" max="11529" width="13.75" style="64" bestFit="1" customWidth="1"/>
    <col min="11530" max="11530" width="16" style="64" bestFit="1" customWidth="1"/>
    <col min="11531" max="11776" width="9" style="64"/>
    <col min="11777" max="11777" width="15.625" style="64" customWidth="1"/>
    <col min="11778" max="11778" width="8.125" style="64" customWidth="1"/>
    <col min="11779" max="11779" width="13.75" style="64" bestFit="1" customWidth="1"/>
    <col min="11780" max="11780" width="17" style="64" bestFit="1" customWidth="1"/>
    <col min="11781" max="11781" width="8.125" style="64" customWidth="1"/>
    <col min="11782" max="11782" width="13.75" style="64" bestFit="1" customWidth="1"/>
    <col min="11783" max="11783" width="17" style="64" bestFit="1" customWidth="1"/>
    <col min="11784" max="11784" width="8.125" style="64" customWidth="1"/>
    <col min="11785" max="11785" width="13.75" style="64" bestFit="1" customWidth="1"/>
    <col min="11786" max="11786" width="16" style="64" bestFit="1" customWidth="1"/>
    <col min="11787" max="12032" width="9" style="64"/>
    <col min="12033" max="12033" width="15.625" style="64" customWidth="1"/>
    <col min="12034" max="12034" width="8.125" style="64" customWidth="1"/>
    <col min="12035" max="12035" width="13.75" style="64" bestFit="1" customWidth="1"/>
    <col min="12036" max="12036" width="17" style="64" bestFit="1" customWidth="1"/>
    <col min="12037" max="12037" width="8.125" style="64" customWidth="1"/>
    <col min="12038" max="12038" width="13.75" style="64" bestFit="1" customWidth="1"/>
    <col min="12039" max="12039" width="17" style="64" bestFit="1" customWidth="1"/>
    <col min="12040" max="12040" width="8.125" style="64" customWidth="1"/>
    <col min="12041" max="12041" width="13.75" style="64" bestFit="1" customWidth="1"/>
    <col min="12042" max="12042" width="16" style="64" bestFit="1" customWidth="1"/>
    <col min="12043" max="12288" width="9" style="64"/>
    <col min="12289" max="12289" width="15.625" style="64" customWidth="1"/>
    <col min="12290" max="12290" width="8.125" style="64" customWidth="1"/>
    <col min="12291" max="12291" width="13.75" style="64" bestFit="1" customWidth="1"/>
    <col min="12292" max="12292" width="17" style="64" bestFit="1" customWidth="1"/>
    <col min="12293" max="12293" width="8.125" style="64" customWidth="1"/>
    <col min="12294" max="12294" width="13.75" style="64" bestFit="1" customWidth="1"/>
    <col min="12295" max="12295" width="17" style="64" bestFit="1" customWidth="1"/>
    <col min="12296" max="12296" width="8.125" style="64" customWidth="1"/>
    <col min="12297" max="12297" width="13.75" style="64" bestFit="1" customWidth="1"/>
    <col min="12298" max="12298" width="16" style="64" bestFit="1" customWidth="1"/>
    <col min="12299" max="12544" width="9" style="64"/>
    <col min="12545" max="12545" width="15.625" style="64" customWidth="1"/>
    <col min="12546" max="12546" width="8.125" style="64" customWidth="1"/>
    <col min="12547" max="12547" width="13.75" style="64" bestFit="1" customWidth="1"/>
    <col min="12548" max="12548" width="17" style="64" bestFit="1" customWidth="1"/>
    <col min="12549" max="12549" width="8.125" style="64" customWidth="1"/>
    <col min="12550" max="12550" width="13.75" style="64" bestFit="1" customWidth="1"/>
    <col min="12551" max="12551" width="17" style="64" bestFit="1" customWidth="1"/>
    <col min="12552" max="12552" width="8.125" style="64" customWidth="1"/>
    <col min="12553" max="12553" width="13.75" style="64" bestFit="1" customWidth="1"/>
    <col min="12554" max="12554" width="16" style="64" bestFit="1" customWidth="1"/>
    <col min="12555" max="12800" width="9" style="64"/>
    <col min="12801" max="12801" width="15.625" style="64" customWidth="1"/>
    <col min="12802" max="12802" width="8.125" style="64" customWidth="1"/>
    <col min="12803" max="12803" width="13.75" style="64" bestFit="1" customWidth="1"/>
    <col min="12804" max="12804" width="17" style="64" bestFit="1" customWidth="1"/>
    <col min="12805" max="12805" width="8.125" style="64" customWidth="1"/>
    <col min="12806" max="12806" width="13.75" style="64" bestFit="1" customWidth="1"/>
    <col min="12807" max="12807" width="17" style="64" bestFit="1" customWidth="1"/>
    <col min="12808" max="12808" width="8.125" style="64" customWidth="1"/>
    <col min="12809" max="12809" width="13.75" style="64" bestFit="1" customWidth="1"/>
    <col min="12810" max="12810" width="16" style="64" bestFit="1" customWidth="1"/>
    <col min="12811" max="13056" width="9" style="64"/>
    <col min="13057" max="13057" width="15.625" style="64" customWidth="1"/>
    <col min="13058" max="13058" width="8.125" style="64" customWidth="1"/>
    <col min="13059" max="13059" width="13.75" style="64" bestFit="1" customWidth="1"/>
    <col min="13060" max="13060" width="17" style="64" bestFit="1" customWidth="1"/>
    <col min="13061" max="13061" width="8.125" style="64" customWidth="1"/>
    <col min="13062" max="13062" width="13.75" style="64" bestFit="1" customWidth="1"/>
    <col min="13063" max="13063" width="17" style="64" bestFit="1" customWidth="1"/>
    <col min="13064" max="13064" width="8.125" style="64" customWidth="1"/>
    <col min="13065" max="13065" width="13.75" style="64" bestFit="1" customWidth="1"/>
    <col min="13066" max="13066" width="16" style="64" bestFit="1" customWidth="1"/>
    <col min="13067" max="13312" width="9" style="64"/>
    <col min="13313" max="13313" width="15.625" style="64" customWidth="1"/>
    <col min="13314" max="13314" width="8.125" style="64" customWidth="1"/>
    <col min="13315" max="13315" width="13.75" style="64" bestFit="1" customWidth="1"/>
    <col min="13316" max="13316" width="17" style="64" bestFit="1" customWidth="1"/>
    <col min="13317" max="13317" width="8.125" style="64" customWidth="1"/>
    <col min="13318" max="13318" width="13.75" style="64" bestFit="1" customWidth="1"/>
    <col min="13319" max="13319" width="17" style="64" bestFit="1" customWidth="1"/>
    <col min="13320" max="13320" width="8.125" style="64" customWidth="1"/>
    <col min="13321" max="13321" width="13.75" style="64" bestFit="1" customWidth="1"/>
    <col min="13322" max="13322" width="16" style="64" bestFit="1" customWidth="1"/>
    <col min="13323" max="13568" width="9" style="64"/>
    <col min="13569" max="13569" width="15.625" style="64" customWidth="1"/>
    <col min="13570" max="13570" width="8.125" style="64" customWidth="1"/>
    <col min="13571" max="13571" width="13.75" style="64" bestFit="1" customWidth="1"/>
    <col min="13572" max="13572" width="17" style="64" bestFit="1" customWidth="1"/>
    <col min="13573" max="13573" width="8.125" style="64" customWidth="1"/>
    <col min="13574" max="13574" width="13.75" style="64" bestFit="1" customWidth="1"/>
    <col min="13575" max="13575" width="17" style="64" bestFit="1" customWidth="1"/>
    <col min="13576" max="13576" width="8.125" style="64" customWidth="1"/>
    <col min="13577" max="13577" width="13.75" style="64" bestFit="1" customWidth="1"/>
    <col min="13578" max="13578" width="16" style="64" bestFit="1" customWidth="1"/>
    <col min="13579" max="13824" width="9" style="64"/>
    <col min="13825" max="13825" width="15.625" style="64" customWidth="1"/>
    <col min="13826" max="13826" width="8.125" style="64" customWidth="1"/>
    <col min="13827" max="13827" width="13.75" style="64" bestFit="1" customWidth="1"/>
    <col min="13828" max="13828" width="17" style="64" bestFit="1" customWidth="1"/>
    <col min="13829" max="13829" width="8.125" style="64" customWidth="1"/>
    <col min="13830" max="13830" width="13.75" style="64" bestFit="1" customWidth="1"/>
    <col min="13831" max="13831" width="17" style="64" bestFit="1" customWidth="1"/>
    <col min="13832" max="13832" width="8.125" style="64" customWidth="1"/>
    <col min="13833" max="13833" width="13.75" style="64" bestFit="1" customWidth="1"/>
    <col min="13834" max="13834" width="16" style="64" bestFit="1" customWidth="1"/>
    <col min="13835" max="14080" width="9" style="64"/>
    <col min="14081" max="14081" width="15.625" style="64" customWidth="1"/>
    <col min="14082" max="14082" width="8.125" style="64" customWidth="1"/>
    <col min="14083" max="14083" width="13.75" style="64" bestFit="1" customWidth="1"/>
    <col min="14084" max="14084" width="17" style="64" bestFit="1" customWidth="1"/>
    <col min="14085" max="14085" width="8.125" style="64" customWidth="1"/>
    <col min="14086" max="14086" width="13.75" style="64" bestFit="1" customWidth="1"/>
    <col min="14087" max="14087" width="17" style="64" bestFit="1" customWidth="1"/>
    <col min="14088" max="14088" width="8.125" style="64" customWidth="1"/>
    <col min="14089" max="14089" width="13.75" style="64" bestFit="1" customWidth="1"/>
    <col min="14090" max="14090" width="16" style="64" bestFit="1" customWidth="1"/>
    <col min="14091" max="14336" width="9" style="64"/>
    <col min="14337" max="14337" width="15.625" style="64" customWidth="1"/>
    <col min="14338" max="14338" width="8.125" style="64" customWidth="1"/>
    <col min="14339" max="14339" width="13.75" style="64" bestFit="1" customWidth="1"/>
    <col min="14340" max="14340" width="17" style="64" bestFit="1" customWidth="1"/>
    <col min="14341" max="14341" width="8.125" style="64" customWidth="1"/>
    <col min="14342" max="14342" width="13.75" style="64" bestFit="1" customWidth="1"/>
    <col min="14343" max="14343" width="17" style="64" bestFit="1" customWidth="1"/>
    <col min="14344" max="14344" width="8.125" style="64" customWidth="1"/>
    <col min="14345" max="14345" width="13.75" style="64" bestFit="1" customWidth="1"/>
    <col min="14346" max="14346" width="16" style="64" bestFit="1" customWidth="1"/>
    <col min="14347" max="14592" width="9" style="64"/>
    <col min="14593" max="14593" width="15.625" style="64" customWidth="1"/>
    <col min="14594" max="14594" width="8.125" style="64" customWidth="1"/>
    <col min="14595" max="14595" width="13.75" style="64" bestFit="1" customWidth="1"/>
    <col min="14596" max="14596" width="17" style="64" bestFit="1" customWidth="1"/>
    <col min="14597" max="14597" width="8.125" style="64" customWidth="1"/>
    <col min="14598" max="14598" width="13.75" style="64" bestFit="1" customWidth="1"/>
    <col min="14599" max="14599" width="17" style="64" bestFit="1" customWidth="1"/>
    <col min="14600" max="14600" width="8.125" style="64" customWidth="1"/>
    <col min="14601" max="14601" width="13.75" style="64" bestFit="1" customWidth="1"/>
    <col min="14602" max="14602" width="16" style="64" bestFit="1" customWidth="1"/>
    <col min="14603" max="14848" width="9" style="64"/>
    <col min="14849" max="14849" width="15.625" style="64" customWidth="1"/>
    <col min="14850" max="14850" width="8.125" style="64" customWidth="1"/>
    <col min="14851" max="14851" width="13.75" style="64" bestFit="1" customWidth="1"/>
    <col min="14852" max="14852" width="17" style="64" bestFit="1" customWidth="1"/>
    <col min="14853" max="14853" width="8.125" style="64" customWidth="1"/>
    <col min="14854" max="14854" width="13.75" style="64" bestFit="1" customWidth="1"/>
    <col min="14855" max="14855" width="17" style="64" bestFit="1" customWidth="1"/>
    <col min="14856" max="14856" width="8.125" style="64" customWidth="1"/>
    <col min="14857" max="14857" width="13.75" style="64" bestFit="1" customWidth="1"/>
    <col min="14858" max="14858" width="16" style="64" bestFit="1" customWidth="1"/>
    <col min="14859" max="15104" width="9" style="64"/>
    <col min="15105" max="15105" width="15.625" style="64" customWidth="1"/>
    <col min="15106" max="15106" width="8.125" style="64" customWidth="1"/>
    <col min="15107" max="15107" width="13.75" style="64" bestFit="1" customWidth="1"/>
    <col min="15108" max="15108" width="17" style="64" bestFit="1" customWidth="1"/>
    <col min="15109" max="15109" width="8.125" style="64" customWidth="1"/>
    <col min="15110" max="15110" width="13.75" style="64" bestFit="1" customWidth="1"/>
    <col min="15111" max="15111" width="17" style="64" bestFit="1" customWidth="1"/>
    <col min="15112" max="15112" width="8.125" style="64" customWidth="1"/>
    <col min="15113" max="15113" width="13.75" style="64" bestFit="1" customWidth="1"/>
    <col min="15114" max="15114" width="16" style="64" bestFit="1" customWidth="1"/>
    <col min="15115" max="15360" width="9" style="64"/>
    <col min="15361" max="15361" width="15.625" style="64" customWidth="1"/>
    <col min="15362" max="15362" width="8.125" style="64" customWidth="1"/>
    <col min="15363" max="15363" width="13.75" style="64" bestFit="1" customWidth="1"/>
    <col min="15364" max="15364" width="17" style="64" bestFit="1" customWidth="1"/>
    <col min="15365" max="15365" width="8.125" style="64" customWidth="1"/>
    <col min="15366" max="15366" width="13.75" style="64" bestFit="1" customWidth="1"/>
    <col min="15367" max="15367" width="17" style="64" bestFit="1" customWidth="1"/>
    <col min="15368" max="15368" width="8.125" style="64" customWidth="1"/>
    <col min="15369" max="15369" width="13.75" style="64" bestFit="1" customWidth="1"/>
    <col min="15370" max="15370" width="16" style="64" bestFit="1" customWidth="1"/>
    <col min="15371" max="15616" width="9" style="64"/>
    <col min="15617" max="15617" width="15.625" style="64" customWidth="1"/>
    <col min="15618" max="15618" width="8.125" style="64" customWidth="1"/>
    <col min="15619" max="15619" width="13.75" style="64" bestFit="1" customWidth="1"/>
    <col min="15620" max="15620" width="17" style="64" bestFit="1" customWidth="1"/>
    <col min="15621" max="15621" width="8.125" style="64" customWidth="1"/>
    <col min="15622" max="15622" width="13.75" style="64" bestFit="1" customWidth="1"/>
    <col min="15623" max="15623" width="17" style="64" bestFit="1" customWidth="1"/>
    <col min="15624" max="15624" width="8.125" style="64" customWidth="1"/>
    <col min="15625" max="15625" width="13.75" style="64" bestFit="1" customWidth="1"/>
    <col min="15626" max="15626" width="16" style="64" bestFit="1" customWidth="1"/>
    <col min="15627" max="15872" width="9" style="64"/>
    <col min="15873" max="15873" width="15.625" style="64" customWidth="1"/>
    <col min="15874" max="15874" width="8.125" style="64" customWidth="1"/>
    <col min="15875" max="15875" width="13.75" style="64" bestFit="1" customWidth="1"/>
    <col min="15876" max="15876" width="17" style="64" bestFit="1" customWidth="1"/>
    <col min="15877" max="15877" width="8.125" style="64" customWidth="1"/>
    <col min="15878" max="15878" width="13.75" style="64" bestFit="1" customWidth="1"/>
    <col min="15879" max="15879" width="17" style="64" bestFit="1" customWidth="1"/>
    <col min="15880" max="15880" width="8.125" style="64" customWidth="1"/>
    <col min="15881" max="15881" width="13.75" style="64" bestFit="1" customWidth="1"/>
    <col min="15882" max="15882" width="16" style="64" bestFit="1" customWidth="1"/>
    <col min="15883" max="16128" width="9" style="64"/>
    <col min="16129" max="16129" width="15.625" style="64" customWidth="1"/>
    <col min="16130" max="16130" width="8.125" style="64" customWidth="1"/>
    <col min="16131" max="16131" width="13.75" style="64" bestFit="1" customWidth="1"/>
    <col min="16132" max="16132" width="17" style="64" bestFit="1" customWidth="1"/>
    <col min="16133" max="16133" width="8.125" style="64" customWidth="1"/>
    <col min="16134" max="16134" width="13.75" style="64" bestFit="1" customWidth="1"/>
    <col min="16135" max="16135" width="17" style="64" bestFit="1" customWidth="1"/>
    <col min="16136" max="16136" width="8.125" style="64" customWidth="1"/>
    <col min="16137" max="16137" width="13.75" style="64" bestFit="1" customWidth="1"/>
    <col min="16138" max="16138" width="16" style="64" bestFit="1" customWidth="1"/>
    <col min="16139" max="16384" width="9" style="64"/>
  </cols>
  <sheetData>
    <row r="1" spans="1:10" s="68" customFormat="1" ht="22.5" customHeight="1" x14ac:dyDescent="0.25">
      <c r="A1" s="65" t="s">
        <v>132</v>
      </c>
      <c r="B1" s="66"/>
      <c r="C1" s="66"/>
      <c r="D1" s="66"/>
      <c r="E1" s="66"/>
      <c r="F1" s="66"/>
      <c r="G1" s="67"/>
      <c r="H1" s="67"/>
      <c r="I1" s="67"/>
      <c r="J1" s="67"/>
    </row>
    <row r="2" spans="1:10" s="68" customFormat="1" ht="30.75" customHeight="1" x14ac:dyDescent="0.25">
      <c r="A2" s="69"/>
      <c r="B2" s="70"/>
      <c r="C2" s="70"/>
      <c r="D2" s="70"/>
      <c r="E2" s="70"/>
      <c r="F2" s="70"/>
      <c r="G2" s="71"/>
      <c r="H2" s="71"/>
      <c r="I2" s="72" t="s">
        <v>133</v>
      </c>
      <c r="J2" s="73"/>
    </row>
    <row r="3" spans="1:10" s="56" customFormat="1" ht="30.75" customHeight="1" thickBot="1" x14ac:dyDescent="0.2">
      <c r="A3" s="4" t="s">
        <v>132</v>
      </c>
      <c r="B3" s="4"/>
      <c r="C3" s="4"/>
      <c r="D3" s="4"/>
      <c r="E3" s="4"/>
      <c r="F3" s="4"/>
      <c r="G3" s="4"/>
      <c r="H3" s="4"/>
      <c r="I3" s="4"/>
      <c r="J3" s="4"/>
    </row>
    <row r="4" spans="1:10" s="78" customFormat="1" ht="30.75" customHeight="1" thickBot="1" x14ac:dyDescent="0.45">
      <c r="A4" s="74"/>
      <c r="B4" s="58" t="s">
        <v>62</v>
      </c>
      <c r="C4" s="58"/>
      <c r="D4" s="58"/>
      <c r="E4" s="58" t="s">
        <v>112</v>
      </c>
      <c r="F4" s="58"/>
      <c r="G4" s="58"/>
      <c r="H4" s="75" t="s">
        <v>134</v>
      </c>
      <c r="I4" s="76"/>
      <c r="J4" s="77"/>
    </row>
    <row r="5" spans="1:10" s="56" customFormat="1" ht="30.75" customHeight="1" thickBot="1" x14ac:dyDescent="0.2">
      <c r="A5" s="79"/>
      <c r="B5" s="60" t="s">
        <v>59</v>
      </c>
      <c r="C5" s="61" t="s">
        <v>135</v>
      </c>
      <c r="D5" s="61" t="s">
        <v>61</v>
      </c>
      <c r="E5" s="60" t="s">
        <v>136</v>
      </c>
      <c r="F5" s="61" t="s">
        <v>137</v>
      </c>
      <c r="G5" s="61" t="s">
        <v>138</v>
      </c>
      <c r="H5" s="60" t="s">
        <v>59</v>
      </c>
      <c r="I5" s="61" t="s">
        <v>114</v>
      </c>
      <c r="J5" s="61" t="s">
        <v>61</v>
      </c>
    </row>
    <row r="6" spans="1:10" s="78" customFormat="1" ht="30.75" customHeight="1" thickBot="1" x14ac:dyDescent="0.45">
      <c r="A6" s="80" t="s">
        <v>139</v>
      </c>
      <c r="B6" s="81">
        <v>0</v>
      </c>
      <c r="C6" s="81">
        <v>0</v>
      </c>
      <c r="D6" s="81">
        <v>0</v>
      </c>
      <c r="E6" s="81">
        <v>0</v>
      </c>
      <c r="F6" s="81">
        <v>0</v>
      </c>
      <c r="G6" s="81">
        <v>0</v>
      </c>
      <c r="H6" s="63">
        <f>B6-E6</f>
        <v>0</v>
      </c>
      <c r="I6" s="63">
        <f>C6-F6</f>
        <v>0</v>
      </c>
      <c r="J6" s="63">
        <f>D6-G6</f>
        <v>0</v>
      </c>
    </row>
    <row r="7" spans="1:10" s="78" customFormat="1" ht="30.75" customHeight="1" thickBot="1" x14ac:dyDescent="0.45">
      <c r="A7" s="80" t="s">
        <v>140</v>
      </c>
      <c r="B7" s="81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63">
        <f t="shared" ref="H7:J34" si="0">B7-E7</f>
        <v>0</v>
      </c>
      <c r="I7" s="63">
        <f>C7-F7</f>
        <v>0</v>
      </c>
      <c r="J7" s="63">
        <f>D7-G7</f>
        <v>0</v>
      </c>
    </row>
    <row r="8" spans="1:10" s="78" customFormat="1" ht="30.75" customHeight="1" thickBot="1" x14ac:dyDescent="0.45">
      <c r="A8" s="80" t="s">
        <v>141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</row>
    <row r="9" spans="1:10" s="78" customFormat="1" ht="30.75" customHeight="1" thickBot="1" x14ac:dyDescent="0.45">
      <c r="A9" s="80" t="s">
        <v>142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</row>
    <row r="10" spans="1:10" s="78" customFormat="1" ht="30.75" customHeight="1" thickBot="1" x14ac:dyDescent="0.45">
      <c r="A10" s="80" t="s">
        <v>143</v>
      </c>
      <c r="B10" s="81">
        <v>23</v>
      </c>
      <c r="C10" s="81">
        <v>6004067</v>
      </c>
      <c r="D10" s="81">
        <v>1173101998</v>
      </c>
      <c r="E10" s="81">
        <v>24</v>
      </c>
      <c r="F10" s="81">
        <v>6710988</v>
      </c>
      <c r="G10" s="81">
        <v>1180904150</v>
      </c>
      <c r="H10" s="63">
        <f t="shared" si="0"/>
        <v>-1</v>
      </c>
      <c r="I10" s="63">
        <f t="shared" si="0"/>
        <v>-706921</v>
      </c>
      <c r="J10" s="63">
        <f t="shared" si="0"/>
        <v>-7802152</v>
      </c>
    </row>
    <row r="11" spans="1:10" s="78" customFormat="1" ht="30.75" customHeight="1" thickBot="1" x14ac:dyDescent="0.45">
      <c r="A11" s="80" t="s">
        <v>144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63">
        <f t="shared" si="0"/>
        <v>0</v>
      </c>
      <c r="I11" s="63">
        <f t="shared" si="0"/>
        <v>0</v>
      </c>
      <c r="J11" s="63">
        <f t="shared" si="0"/>
        <v>0</v>
      </c>
    </row>
    <row r="12" spans="1:10" s="78" customFormat="1" ht="30.75" customHeight="1" thickBot="1" x14ac:dyDescent="0.45">
      <c r="A12" s="80" t="s">
        <v>145</v>
      </c>
      <c r="B12" s="81">
        <v>2</v>
      </c>
      <c r="C12" s="81">
        <v>652717</v>
      </c>
      <c r="D12" s="81">
        <v>188605029</v>
      </c>
      <c r="E12" s="81">
        <v>0</v>
      </c>
      <c r="F12" s="81">
        <v>0</v>
      </c>
      <c r="G12" s="81">
        <v>0</v>
      </c>
      <c r="H12" s="63">
        <f t="shared" si="0"/>
        <v>2</v>
      </c>
      <c r="I12" s="63">
        <f t="shared" si="0"/>
        <v>652717</v>
      </c>
      <c r="J12" s="63">
        <f t="shared" si="0"/>
        <v>188605029</v>
      </c>
    </row>
    <row r="13" spans="1:10" s="78" customFormat="1" ht="30.75" customHeight="1" thickBot="1" x14ac:dyDescent="0.45">
      <c r="A13" s="82" t="s">
        <v>146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63">
        <f t="shared" si="0"/>
        <v>0</v>
      </c>
      <c r="I13" s="63">
        <f t="shared" si="0"/>
        <v>0</v>
      </c>
      <c r="J13" s="63">
        <f t="shared" si="0"/>
        <v>0</v>
      </c>
    </row>
    <row r="14" spans="1:10" s="78" customFormat="1" ht="30.75" customHeight="1" thickBot="1" x14ac:dyDescent="0.45">
      <c r="A14" s="80" t="s">
        <v>147</v>
      </c>
      <c r="B14" s="81">
        <v>108</v>
      </c>
      <c r="C14" s="81">
        <v>6447713</v>
      </c>
      <c r="D14" s="81">
        <v>1490040036</v>
      </c>
      <c r="E14" s="81">
        <v>55</v>
      </c>
      <c r="F14" s="81">
        <v>7207575</v>
      </c>
      <c r="G14" s="81">
        <v>1268331077</v>
      </c>
      <c r="H14" s="63">
        <f t="shared" si="0"/>
        <v>53</v>
      </c>
      <c r="I14" s="63">
        <f t="shared" si="0"/>
        <v>-759862</v>
      </c>
      <c r="J14" s="63">
        <f t="shared" si="0"/>
        <v>221708959</v>
      </c>
    </row>
    <row r="15" spans="1:10" s="78" customFormat="1" ht="30.75" customHeight="1" thickBot="1" x14ac:dyDescent="0.45">
      <c r="A15" s="80" t="s">
        <v>148</v>
      </c>
      <c r="B15" s="81">
        <v>292</v>
      </c>
      <c r="C15" s="81">
        <v>34909537</v>
      </c>
      <c r="D15" s="81">
        <v>2865991495</v>
      </c>
      <c r="E15" s="81">
        <v>288</v>
      </c>
      <c r="F15" s="81">
        <v>32608850</v>
      </c>
      <c r="G15" s="81">
        <v>2938913956</v>
      </c>
      <c r="H15" s="63">
        <f t="shared" si="0"/>
        <v>4</v>
      </c>
      <c r="I15" s="63">
        <f t="shared" si="0"/>
        <v>2300687</v>
      </c>
      <c r="J15" s="63">
        <f t="shared" si="0"/>
        <v>-72922461</v>
      </c>
    </row>
    <row r="16" spans="1:10" s="78" customFormat="1" ht="30.75" customHeight="1" thickBot="1" x14ac:dyDescent="0.45">
      <c r="A16" s="80" t="s">
        <v>149</v>
      </c>
      <c r="B16" s="81">
        <v>78</v>
      </c>
      <c r="C16" s="81">
        <v>4908379</v>
      </c>
      <c r="D16" s="81">
        <v>351586771</v>
      </c>
      <c r="E16" s="81">
        <v>30</v>
      </c>
      <c r="F16" s="81">
        <v>2744210</v>
      </c>
      <c r="G16" s="81">
        <v>345096890</v>
      </c>
      <c r="H16" s="63">
        <f t="shared" si="0"/>
        <v>48</v>
      </c>
      <c r="I16" s="63">
        <f t="shared" si="0"/>
        <v>2164169</v>
      </c>
      <c r="J16" s="63">
        <f t="shared" si="0"/>
        <v>6489881</v>
      </c>
    </row>
    <row r="17" spans="1:10" s="78" customFormat="1" ht="30.75" customHeight="1" thickBot="1" x14ac:dyDescent="0.45">
      <c r="A17" s="80" t="s">
        <v>150</v>
      </c>
      <c r="B17" s="81">
        <v>3</v>
      </c>
      <c r="C17" s="81">
        <v>60666</v>
      </c>
      <c r="D17" s="81">
        <v>18498490</v>
      </c>
      <c r="E17" s="81">
        <v>1</v>
      </c>
      <c r="F17" s="81">
        <v>24709</v>
      </c>
      <c r="G17" s="81">
        <v>6121548</v>
      </c>
      <c r="H17" s="63">
        <f t="shared" si="0"/>
        <v>2</v>
      </c>
      <c r="I17" s="63">
        <f t="shared" si="0"/>
        <v>35957</v>
      </c>
      <c r="J17" s="63">
        <f t="shared" si="0"/>
        <v>12376942</v>
      </c>
    </row>
    <row r="18" spans="1:10" s="78" customFormat="1" ht="30.75" customHeight="1" thickBot="1" x14ac:dyDescent="0.45">
      <c r="A18" s="80" t="s">
        <v>151</v>
      </c>
      <c r="B18" s="81">
        <v>8</v>
      </c>
      <c r="C18" s="81">
        <v>149245</v>
      </c>
      <c r="D18" s="81">
        <v>18436537</v>
      </c>
      <c r="E18" s="81">
        <v>0</v>
      </c>
      <c r="F18" s="81">
        <v>0</v>
      </c>
      <c r="G18" s="81">
        <v>0</v>
      </c>
      <c r="H18" s="63">
        <f t="shared" si="0"/>
        <v>8</v>
      </c>
      <c r="I18" s="63">
        <f t="shared" si="0"/>
        <v>149245</v>
      </c>
      <c r="J18" s="63">
        <f t="shared" si="0"/>
        <v>18436537</v>
      </c>
    </row>
    <row r="19" spans="1:10" s="78" customFormat="1" ht="30.75" customHeight="1" thickBot="1" x14ac:dyDescent="0.45">
      <c r="A19" s="80" t="s">
        <v>152</v>
      </c>
      <c r="B19" s="81">
        <v>1909</v>
      </c>
      <c r="C19" s="81">
        <v>14520684</v>
      </c>
      <c r="D19" s="81">
        <v>2671289797</v>
      </c>
      <c r="E19" s="81">
        <v>2016</v>
      </c>
      <c r="F19" s="81">
        <v>15894094</v>
      </c>
      <c r="G19" s="81">
        <v>2734227051</v>
      </c>
      <c r="H19" s="63">
        <f t="shared" si="0"/>
        <v>-107</v>
      </c>
      <c r="I19" s="63">
        <f t="shared" si="0"/>
        <v>-1373410</v>
      </c>
      <c r="J19" s="63">
        <f t="shared" si="0"/>
        <v>-62937254</v>
      </c>
    </row>
    <row r="20" spans="1:10" s="78" customFormat="1" ht="30.75" customHeight="1" thickBot="1" x14ac:dyDescent="0.45">
      <c r="A20" s="80" t="s">
        <v>153</v>
      </c>
      <c r="B20" s="81">
        <v>2037</v>
      </c>
      <c r="C20" s="81">
        <v>5381652</v>
      </c>
      <c r="D20" s="81">
        <v>1230376225</v>
      </c>
      <c r="E20" s="81">
        <v>2028</v>
      </c>
      <c r="F20" s="81">
        <v>5790897</v>
      </c>
      <c r="G20" s="81">
        <v>1344108705</v>
      </c>
      <c r="H20" s="63">
        <f t="shared" si="0"/>
        <v>9</v>
      </c>
      <c r="I20" s="63">
        <f t="shared" si="0"/>
        <v>-409245</v>
      </c>
      <c r="J20" s="63">
        <f t="shared" si="0"/>
        <v>-113732480</v>
      </c>
    </row>
    <row r="21" spans="1:10" s="78" customFormat="1" ht="30.75" customHeight="1" thickBot="1" x14ac:dyDescent="0.45">
      <c r="A21" s="80" t="s">
        <v>154</v>
      </c>
      <c r="B21" s="81">
        <v>1768</v>
      </c>
      <c r="C21" s="81">
        <v>2657135</v>
      </c>
      <c r="D21" s="81">
        <v>838377650</v>
      </c>
      <c r="E21" s="81">
        <v>1298</v>
      </c>
      <c r="F21" s="81">
        <v>2265244</v>
      </c>
      <c r="G21" s="81">
        <v>688689947</v>
      </c>
      <c r="H21" s="63">
        <f t="shared" si="0"/>
        <v>470</v>
      </c>
      <c r="I21" s="63">
        <f t="shared" si="0"/>
        <v>391891</v>
      </c>
      <c r="J21" s="63">
        <f t="shared" si="0"/>
        <v>149687703</v>
      </c>
    </row>
    <row r="22" spans="1:10" s="78" customFormat="1" ht="30.75" customHeight="1" thickBot="1" x14ac:dyDescent="0.45">
      <c r="A22" s="80" t="s">
        <v>155</v>
      </c>
      <c r="B22" s="81">
        <v>1814</v>
      </c>
      <c r="C22" s="81">
        <v>14419528</v>
      </c>
      <c r="D22" s="81">
        <v>1764242404</v>
      </c>
      <c r="E22" s="81">
        <v>1711</v>
      </c>
      <c r="F22" s="81">
        <v>10825210</v>
      </c>
      <c r="G22" s="81">
        <v>1745154257</v>
      </c>
      <c r="H22" s="63">
        <f t="shared" si="0"/>
        <v>103</v>
      </c>
      <c r="I22" s="63">
        <f t="shared" si="0"/>
        <v>3594318</v>
      </c>
      <c r="J22" s="63">
        <f t="shared" si="0"/>
        <v>19088147</v>
      </c>
    </row>
    <row r="23" spans="1:10" s="78" customFormat="1" ht="30.75" customHeight="1" thickBot="1" x14ac:dyDescent="0.45">
      <c r="A23" s="80" t="s">
        <v>156</v>
      </c>
      <c r="B23" s="81">
        <v>1070</v>
      </c>
      <c r="C23" s="81">
        <v>1816188</v>
      </c>
      <c r="D23" s="81">
        <v>517612080</v>
      </c>
      <c r="E23" s="81">
        <v>1035</v>
      </c>
      <c r="F23" s="81">
        <v>2107589</v>
      </c>
      <c r="G23" s="81">
        <v>300320011</v>
      </c>
      <c r="H23" s="63">
        <f t="shared" si="0"/>
        <v>35</v>
      </c>
      <c r="I23" s="63">
        <f t="shared" si="0"/>
        <v>-291401</v>
      </c>
      <c r="J23" s="63">
        <f t="shared" si="0"/>
        <v>217292069</v>
      </c>
    </row>
    <row r="24" spans="1:10" s="78" customFormat="1" ht="30.75" customHeight="1" thickBot="1" x14ac:dyDescent="0.45">
      <c r="A24" s="83" t="s">
        <v>157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63">
        <f t="shared" si="0"/>
        <v>0</v>
      </c>
      <c r="I24" s="63">
        <f t="shared" si="0"/>
        <v>0</v>
      </c>
      <c r="J24" s="63">
        <f t="shared" si="0"/>
        <v>0</v>
      </c>
    </row>
    <row r="25" spans="1:10" s="78" customFormat="1" ht="30.75" customHeight="1" thickBot="1" x14ac:dyDescent="0.45">
      <c r="A25" s="83" t="s">
        <v>158</v>
      </c>
      <c r="B25" s="81">
        <v>449</v>
      </c>
      <c r="C25" s="81">
        <v>892405</v>
      </c>
      <c r="D25" s="81">
        <v>101064513</v>
      </c>
      <c r="E25" s="81">
        <v>459</v>
      </c>
      <c r="F25" s="81">
        <v>877346</v>
      </c>
      <c r="G25" s="81">
        <v>85553387</v>
      </c>
      <c r="H25" s="63">
        <f t="shared" si="0"/>
        <v>-10</v>
      </c>
      <c r="I25" s="63">
        <f t="shared" si="0"/>
        <v>15059</v>
      </c>
      <c r="J25" s="63">
        <f t="shared" si="0"/>
        <v>15511126</v>
      </c>
    </row>
    <row r="26" spans="1:10" s="78" customFormat="1" ht="30.75" customHeight="1" thickBot="1" x14ac:dyDescent="0.45">
      <c r="A26" s="83" t="s">
        <v>159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63">
        <f t="shared" si="0"/>
        <v>0</v>
      </c>
      <c r="I26" s="63">
        <f t="shared" si="0"/>
        <v>0</v>
      </c>
      <c r="J26" s="63">
        <f t="shared" si="0"/>
        <v>0</v>
      </c>
    </row>
    <row r="27" spans="1:10" s="78" customFormat="1" ht="30.75" customHeight="1" thickBot="1" x14ac:dyDescent="0.45">
      <c r="A27" s="80" t="s">
        <v>160</v>
      </c>
      <c r="B27" s="81">
        <v>90</v>
      </c>
      <c r="C27" s="81">
        <v>12505</v>
      </c>
      <c r="D27" s="81">
        <v>10207026</v>
      </c>
      <c r="E27" s="81">
        <v>74</v>
      </c>
      <c r="F27" s="81">
        <v>20926</v>
      </c>
      <c r="G27" s="81">
        <v>14243248</v>
      </c>
      <c r="H27" s="63">
        <f t="shared" si="0"/>
        <v>16</v>
      </c>
      <c r="I27" s="63">
        <f t="shared" si="0"/>
        <v>-8421</v>
      </c>
      <c r="J27" s="63">
        <f t="shared" si="0"/>
        <v>-4036222</v>
      </c>
    </row>
    <row r="28" spans="1:10" s="78" customFormat="1" ht="30.75" customHeight="1" thickBot="1" x14ac:dyDescent="0.45">
      <c r="A28" s="80" t="s">
        <v>161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63">
        <f t="shared" si="0"/>
        <v>0</v>
      </c>
      <c r="I28" s="63">
        <f t="shared" si="0"/>
        <v>0</v>
      </c>
      <c r="J28" s="63">
        <f t="shared" si="0"/>
        <v>0</v>
      </c>
    </row>
    <row r="29" spans="1:10" s="78" customFormat="1" ht="30.75" customHeight="1" thickBot="1" x14ac:dyDescent="0.45">
      <c r="A29" s="80" t="s">
        <v>162</v>
      </c>
      <c r="B29" s="81">
        <v>528</v>
      </c>
      <c r="C29" s="81">
        <v>4373518</v>
      </c>
      <c r="D29" s="81">
        <v>2066011956</v>
      </c>
      <c r="E29" s="81">
        <v>312</v>
      </c>
      <c r="F29" s="81">
        <v>2968415</v>
      </c>
      <c r="G29" s="81">
        <v>1739039949</v>
      </c>
      <c r="H29" s="63">
        <f t="shared" si="0"/>
        <v>216</v>
      </c>
      <c r="I29" s="63">
        <f t="shared" si="0"/>
        <v>1405103</v>
      </c>
      <c r="J29" s="63">
        <f t="shared" si="0"/>
        <v>326972007</v>
      </c>
    </row>
    <row r="30" spans="1:10" s="78" customFormat="1" ht="30.75" customHeight="1" thickBot="1" x14ac:dyDescent="0.45">
      <c r="A30" s="80" t="s">
        <v>163</v>
      </c>
      <c r="B30" s="81">
        <v>31643</v>
      </c>
      <c r="C30" s="81">
        <v>4926759</v>
      </c>
      <c r="D30" s="81">
        <v>2127228377</v>
      </c>
      <c r="E30" s="81">
        <v>27207</v>
      </c>
      <c r="F30" s="81">
        <v>5467570</v>
      </c>
      <c r="G30" s="81">
        <v>1964857563</v>
      </c>
      <c r="H30" s="63">
        <f t="shared" si="0"/>
        <v>4436</v>
      </c>
      <c r="I30" s="63">
        <f t="shared" si="0"/>
        <v>-540811</v>
      </c>
      <c r="J30" s="63">
        <f t="shared" si="0"/>
        <v>162370814</v>
      </c>
    </row>
    <row r="31" spans="1:10" s="78" customFormat="1" ht="30.75" customHeight="1" thickBot="1" x14ac:dyDescent="0.45">
      <c r="A31" s="80" t="s">
        <v>164</v>
      </c>
      <c r="B31" s="81">
        <v>383</v>
      </c>
      <c r="C31" s="81">
        <v>1772520</v>
      </c>
      <c r="D31" s="81">
        <v>590500334</v>
      </c>
      <c r="E31" s="81">
        <v>318</v>
      </c>
      <c r="F31" s="81">
        <v>1567774</v>
      </c>
      <c r="G31" s="81">
        <v>475992871</v>
      </c>
      <c r="H31" s="63">
        <f t="shared" si="0"/>
        <v>65</v>
      </c>
      <c r="I31" s="63">
        <f t="shared" si="0"/>
        <v>204746</v>
      </c>
      <c r="J31" s="63">
        <f t="shared" si="0"/>
        <v>114507463</v>
      </c>
    </row>
    <row r="32" spans="1:10" s="78" customFormat="1" ht="30.75" customHeight="1" thickBot="1" x14ac:dyDescent="0.45">
      <c r="A32" s="80" t="s">
        <v>165</v>
      </c>
      <c r="B32" s="81">
        <f t="shared" ref="B32:G32" si="1">SUM(B6:B31)</f>
        <v>42205</v>
      </c>
      <c r="C32" s="81">
        <f t="shared" si="1"/>
        <v>103905218</v>
      </c>
      <c r="D32" s="81">
        <f t="shared" si="1"/>
        <v>18023170718</v>
      </c>
      <c r="E32" s="81">
        <f t="shared" si="1"/>
        <v>36856</v>
      </c>
      <c r="F32" s="81">
        <f t="shared" si="1"/>
        <v>97081397</v>
      </c>
      <c r="G32" s="81">
        <f t="shared" si="1"/>
        <v>16831554610</v>
      </c>
      <c r="H32" s="63">
        <f t="shared" si="0"/>
        <v>5349</v>
      </c>
      <c r="I32" s="63">
        <f t="shared" si="0"/>
        <v>6823821</v>
      </c>
      <c r="J32" s="63">
        <f t="shared" si="0"/>
        <v>1191616108</v>
      </c>
    </row>
    <row r="33" spans="1:10" s="78" customFormat="1" ht="30.75" customHeight="1" thickBot="1" x14ac:dyDescent="0.45">
      <c r="A33" s="80" t="s">
        <v>166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63">
        <f t="shared" si="0"/>
        <v>0</v>
      </c>
      <c r="I33" s="63">
        <f t="shared" si="0"/>
        <v>0</v>
      </c>
      <c r="J33" s="63">
        <f t="shared" si="0"/>
        <v>0</v>
      </c>
    </row>
    <row r="34" spans="1:10" s="78" customFormat="1" ht="30.75" customHeight="1" thickBot="1" x14ac:dyDescent="0.45">
      <c r="A34" s="80" t="s">
        <v>167</v>
      </c>
      <c r="B34" s="81">
        <f t="shared" ref="B34:G34" si="2">B32+B33</f>
        <v>42205</v>
      </c>
      <c r="C34" s="81">
        <f t="shared" si="2"/>
        <v>103905218</v>
      </c>
      <c r="D34" s="81">
        <f t="shared" si="2"/>
        <v>18023170718</v>
      </c>
      <c r="E34" s="81">
        <f t="shared" si="2"/>
        <v>36856</v>
      </c>
      <c r="F34" s="81">
        <f t="shared" si="2"/>
        <v>97081397</v>
      </c>
      <c r="G34" s="81">
        <f t="shared" si="2"/>
        <v>16831554610</v>
      </c>
      <c r="H34" s="63">
        <f t="shared" si="0"/>
        <v>5349</v>
      </c>
      <c r="I34" s="63">
        <f t="shared" si="0"/>
        <v>6823821</v>
      </c>
      <c r="J34" s="63">
        <f t="shared" si="0"/>
        <v>1191616108</v>
      </c>
    </row>
    <row r="35" spans="1:10" x14ac:dyDescent="0.15">
      <c r="A35" s="84"/>
      <c r="B35" s="85"/>
      <c r="C35" s="85"/>
      <c r="D35" s="85"/>
      <c r="E35" s="85"/>
      <c r="F35" s="85"/>
      <c r="G35" s="85"/>
      <c r="H35" s="85"/>
      <c r="I35" s="85"/>
      <c r="J35" s="85"/>
    </row>
  </sheetData>
  <mergeCells count="7">
    <mergeCell ref="A1:J1"/>
    <mergeCell ref="I2:J2"/>
    <mergeCell ref="A3:J3"/>
    <mergeCell ref="A4:A5"/>
    <mergeCell ref="B4:D4"/>
    <mergeCell ref="E4:G4"/>
    <mergeCell ref="H4:J4"/>
  </mergeCells>
  <phoneticPr fontId="3"/>
  <printOptions gridLinesSet="0"/>
  <pageMargins left="0.59055118110236227" right="0.59055118110236227" top="0.59055118110236227" bottom="0.35433070866141736" header="0.31496062992125984" footer="0.35433070866141736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61"/>
  <sheetViews>
    <sheetView zoomScaleNormal="100" workbookViewId="0">
      <selection activeCell="E10" sqref="E10"/>
    </sheetView>
  </sheetViews>
  <sheetFormatPr defaultRowHeight="13.5" x14ac:dyDescent="0.15"/>
  <cols>
    <col min="1" max="1" width="19.625" style="64" customWidth="1"/>
    <col min="2" max="3" width="19.625" style="106" customWidth="1"/>
    <col min="4" max="4" width="19.625" style="64" customWidth="1"/>
    <col min="5" max="5" width="16.625" style="64" customWidth="1"/>
    <col min="6" max="6" width="15.625" style="64" customWidth="1"/>
    <col min="7" max="7" width="16.625" style="64" customWidth="1"/>
    <col min="8" max="8" width="14.625" style="64" customWidth="1"/>
    <col min="9" max="9" width="19.375" style="64" customWidth="1"/>
    <col min="10" max="256" width="9" style="64"/>
    <col min="257" max="260" width="19.625" style="64" customWidth="1"/>
    <col min="261" max="261" width="16.625" style="64" customWidth="1"/>
    <col min="262" max="262" width="15.625" style="64" customWidth="1"/>
    <col min="263" max="263" width="16.625" style="64" customWidth="1"/>
    <col min="264" max="264" width="14.625" style="64" customWidth="1"/>
    <col min="265" max="265" width="19.375" style="64" customWidth="1"/>
    <col min="266" max="512" width="9" style="64"/>
    <col min="513" max="516" width="19.625" style="64" customWidth="1"/>
    <col min="517" max="517" width="16.625" style="64" customWidth="1"/>
    <col min="518" max="518" width="15.625" style="64" customWidth="1"/>
    <col min="519" max="519" width="16.625" style="64" customWidth="1"/>
    <col min="520" max="520" width="14.625" style="64" customWidth="1"/>
    <col min="521" max="521" width="19.375" style="64" customWidth="1"/>
    <col min="522" max="768" width="9" style="64"/>
    <col min="769" max="772" width="19.625" style="64" customWidth="1"/>
    <col min="773" max="773" width="16.625" style="64" customWidth="1"/>
    <col min="774" max="774" width="15.625" style="64" customWidth="1"/>
    <col min="775" max="775" width="16.625" style="64" customWidth="1"/>
    <col min="776" max="776" width="14.625" style="64" customWidth="1"/>
    <col min="777" max="777" width="19.375" style="64" customWidth="1"/>
    <col min="778" max="1024" width="9" style="64"/>
    <col min="1025" max="1028" width="19.625" style="64" customWidth="1"/>
    <col min="1029" max="1029" width="16.625" style="64" customWidth="1"/>
    <col min="1030" max="1030" width="15.625" style="64" customWidth="1"/>
    <col min="1031" max="1031" width="16.625" style="64" customWidth="1"/>
    <col min="1032" max="1032" width="14.625" style="64" customWidth="1"/>
    <col min="1033" max="1033" width="19.375" style="64" customWidth="1"/>
    <col min="1034" max="1280" width="9" style="64"/>
    <col min="1281" max="1284" width="19.625" style="64" customWidth="1"/>
    <col min="1285" max="1285" width="16.625" style="64" customWidth="1"/>
    <col min="1286" max="1286" width="15.625" style="64" customWidth="1"/>
    <col min="1287" max="1287" width="16.625" style="64" customWidth="1"/>
    <col min="1288" max="1288" width="14.625" style="64" customWidth="1"/>
    <col min="1289" max="1289" width="19.375" style="64" customWidth="1"/>
    <col min="1290" max="1536" width="9" style="64"/>
    <col min="1537" max="1540" width="19.625" style="64" customWidth="1"/>
    <col min="1541" max="1541" width="16.625" style="64" customWidth="1"/>
    <col min="1542" max="1542" width="15.625" style="64" customWidth="1"/>
    <col min="1543" max="1543" width="16.625" style="64" customWidth="1"/>
    <col min="1544" max="1544" width="14.625" style="64" customWidth="1"/>
    <col min="1545" max="1545" width="19.375" style="64" customWidth="1"/>
    <col min="1546" max="1792" width="9" style="64"/>
    <col min="1793" max="1796" width="19.625" style="64" customWidth="1"/>
    <col min="1797" max="1797" width="16.625" style="64" customWidth="1"/>
    <col min="1798" max="1798" width="15.625" style="64" customWidth="1"/>
    <col min="1799" max="1799" width="16.625" style="64" customWidth="1"/>
    <col min="1800" max="1800" width="14.625" style="64" customWidth="1"/>
    <col min="1801" max="1801" width="19.375" style="64" customWidth="1"/>
    <col min="1802" max="2048" width="9" style="64"/>
    <col min="2049" max="2052" width="19.625" style="64" customWidth="1"/>
    <col min="2053" max="2053" width="16.625" style="64" customWidth="1"/>
    <col min="2054" max="2054" width="15.625" style="64" customWidth="1"/>
    <col min="2055" max="2055" width="16.625" style="64" customWidth="1"/>
    <col min="2056" max="2056" width="14.625" style="64" customWidth="1"/>
    <col min="2057" max="2057" width="19.375" style="64" customWidth="1"/>
    <col min="2058" max="2304" width="9" style="64"/>
    <col min="2305" max="2308" width="19.625" style="64" customWidth="1"/>
    <col min="2309" max="2309" width="16.625" style="64" customWidth="1"/>
    <col min="2310" max="2310" width="15.625" style="64" customWidth="1"/>
    <col min="2311" max="2311" width="16.625" style="64" customWidth="1"/>
    <col min="2312" max="2312" width="14.625" style="64" customWidth="1"/>
    <col min="2313" max="2313" width="19.375" style="64" customWidth="1"/>
    <col min="2314" max="2560" width="9" style="64"/>
    <col min="2561" max="2564" width="19.625" style="64" customWidth="1"/>
    <col min="2565" max="2565" width="16.625" style="64" customWidth="1"/>
    <col min="2566" max="2566" width="15.625" style="64" customWidth="1"/>
    <col min="2567" max="2567" width="16.625" style="64" customWidth="1"/>
    <col min="2568" max="2568" width="14.625" style="64" customWidth="1"/>
    <col min="2569" max="2569" width="19.375" style="64" customWidth="1"/>
    <col min="2570" max="2816" width="9" style="64"/>
    <col min="2817" max="2820" width="19.625" style="64" customWidth="1"/>
    <col min="2821" max="2821" width="16.625" style="64" customWidth="1"/>
    <col min="2822" max="2822" width="15.625" style="64" customWidth="1"/>
    <col min="2823" max="2823" width="16.625" style="64" customWidth="1"/>
    <col min="2824" max="2824" width="14.625" style="64" customWidth="1"/>
    <col min="2825" max="2825" width="19.375" style="64" customWidth="1"/>
    <col min="2826" max="3072" width="9" style="64"/>
    <col min="3073" max="3076" width="19.625" style="64" customWidth="1"/>
    <col min="3077" max="3077" width="16.625" style="64" customWidth="1"/>
    <col min="3078" max="3078" width="15.625" style="64" customWidth="1"/>
    <col min="3079" max="3079" width="16.625" style="64" customWidth="1"/>
    <col min="3080" max="3080" width="14.625" style="64" customWidth="1"/>
    <col min="3081" max="3081" width="19.375" style="64" customWidth="1"/>
    <col min="3082" max="3328" width="9" style="64"/>
    <col min="3329" max="3332" width="19.625" style="64" customWidth="1"/>
    <col min="3333" max="3333" width="16.625" style="64" customWidth="1"/>
    <col min="3334" max="3334" width="15.625" style="64" customWidth="1"/>
    <col min="3335" max="3335" width="16.625" style="64" customWidth="1"/>
    <col min="3336" max="3336" width="14.625" style="64" customWidth="1"/>
    <col min="3337" max="3337" width="19.375" style="64" customWidth="1"/>
    <col min="3338" max="3584" width="9" style="64"/>
    <col min="3585" max="3588" width="19.625" style="64" customWidth="1"/>
    <col min="3589" max="3589" width="16.625" style="64" customWidth="1"/>
    <col min="3590" max="3590" width="15.625" style="64" customWidth="1"/>
    <col min="3591" max="3591" width="16.625" style="64" customWidth="1"/>
    <col min="3592" max="3592" width="14.625" style="64" customWidth="1"/>
    <col min="3593" max="3593" width="19.375" style="64" customWidth="1"/>
    <col min="3594" max="3840" width="9" style="64"/>
    <col min="3841" max="3844" width="19.625" style="64" customWidth="1"/>
    <col min="3845" max="3845" width="16.625" style="64" customWidth="1"/>
    <col min="3846" max="3846" width="15.625" style="64" customWidth="1"/>
    <col min="3847" max="3847" width="16.625" style="64" customWidth="1"/>
    <col min="3848" max="3848" width="14.625" style="64" customWidth="1"/>
    <col min="3849" max="3849" width="19.375" style="64" customWidth="1"/>
    <col min="3850" max="4096" width="9" style="64"/>
    <col min="4097" max="4100" width="19.625" style="64" customWidth="1"/>
    <col min="4101" max="4101" width="16.625" style="64" customWidth="1"/>
    <col min="4102" max="4102" width="15.625" style="64" customWidth="1"/>
    <col min="4103" max="4103" width="16.625" style="64" customWidth="1"/>
    <col min="4104" max="4104" width="14.625" style="64" customWidth="1"/>
    <col min="4105" max="4105" width="19.375" style="64" customWidth="1"/>
    <col min="4106" max="4352" width="9" style="64"/>
    <col min="4353" max="4356" width="19.625" style="64" customWidth="1"/>
    <col min="4357" max="4357" width="16.625" style="64" customWidth="1"/>
    <col min="4358" max="4358" width="15.625" style="64" customWidth="1"/>
    <col min="4359" max="4359" width="16.625" style="64" customWidth="1"/>
    <col min="4360" max="4360" width="14.625" style="64" customWidth="1"/>
    <col min="4361" max="4361" width="19.375" style="64" customWidth="1"/>
    <col min="4362" max="4608" width="9" style="64"/>
    <col min="4609" max="4612" width="19.625" style="64" customWidth="1"/>
    <col min="4613" max="4613" width="16.625" style="64" customWidth="1"/>
    <col min="4614" max="4614" width="15.625" style="64" customWidth="1"/>
    <col min="4615" max="4615" width="16.625" style="64" customWidth="1"/>
    <col min="4616" max="4616" width="14.625" style="64" customWidth="1"/>
    <col min="4617" max="4617" width="19.375" style="64" customWidth="1"/>
    <col min="4618" max="4864" width="9" style="64"/>
    <col min="4865" max="4868" width="19.625" style="64" customWidth="1"/>
    <col min="4869" max="4869" width="16.625" style="64" customWidth="1"/>
    <col min="4870" max="4870" width="15.625" style="64" customWidth="1"/>
    <col min="4871" max="4871" width="16.625" style="64" customWidth="1"/>
    <col min="4872" max="4872" width="14.625" style="64" customWidth="1"/>
    <col min="4873" max="4873" width="19.375" style="64" customWidth="1"/>
    <col min="4874" max="5120" width="9" style="64"/>
    <col min="5121" max="5124" width="19.625" style="64" customWidth="1"/>
    <col min="5125" max="5125" width="16.625" style="64" customWidth="1"/>
    <col min="5126" max="5126" width="15.625" style="64" customWidth="1"/>
    <col min="5127" max="5127" width="16.625" style="64" customWidth="1"/>
    <col min="5128" max="5128" width="14.625" style="64" customWidth="1"/>
    <col min="5129" max="5129" width="19.375" style="64" customWidth="1"/>
    <col min="5130" max="5376" width="9" style="64"/>
    <col min="5377" max="5380" width="19.625" style="64" customWidth="1"/>
    <col min="5381" max="5381" width="16.625" style="64" customWidth="1"/>
    <col min="5382" max="5382" width="15.625" style="64" customWidth="1"/>
    <col min="5383" max="5383" width="16.625" style="64" customWidth="1"/>
    <col min="5384" max="5384" width="14.625" style="64" customWidth="1"/>
    <col min="5385" max="5385" width="19.375" style="64" customWidth="1"/>
    <col min="5386" max="5632" width="9" style="64"/>
    <col min="5633" max="5636" width="19.625" style="64" customWidth="1"/>
    <col min="5637" max="5637" width="16.625" style="64" customWidth="1"/>
    <col min="5638" max="5638" width="15.625" style="64" customWidth="1"/>
    <col min="5639" max="5639" width="16.625" style="64" customWidth="1"/>
    <col min="5640" max="5640" width="14.625" style="64" customWidth="1"/>
    <col min="5641" max="5641" width="19.375" style="64" customWidth="1"/>
    <col min="5642" max="5888" width="9" style="64"/>
    <col min="5889" max="5892" width="19.625" style="64" customWidth="1"/>
    <col min="5893" max="5893" width="16.625" style="64" customWidth="1"/>
    <col min="5894" max="5894" width="15.625" style="64" customWidth="1"/>
    <col min="5895" max="5895" width="16.625" style="64" customWidth="1"/>
    <col min="5896" max="5896" width="14.625" style="64" customWidth="1"/>
    <col min="5897" max="5897" width="19.375" style="64" customWidth="1"/>
    <col min="5898" max="6144" width="9" style="64"/>
    <col min="6145" max="6148" width="19.625" style="64" customWidth="1"/>
    <col min="6149" max="6149" width="16.625" style="64" customWidth="1"/>
    <col min="6150" max="6150" width="15.625" style="64" customWidth="1"/>
    <col min="6151" max="6151" width="16.625" style="64" customWidth="1"/>
    <col min="6152" max="6152" width="14.625" style="64" customWidth="1"/>
    <col min="6153" max="6153" width="19.375" style="64" customWidth="1"/>
    <col min="6154" max="6400" width="9" style="64"/>
    <col min="6401" max="6404" width="19.625" style="64" customWidth="1"/>
    <col min="6405" max="6405" width="16.625" style="64" customWidth="1"/>
    <col min="6406" max="6406" width="15.625" style="64" customWidth="1"/>
    <col min="6407" max="6407" width="16.625" style="64" customWidth="1"/>
    <col min="6408" max="6408" width="14.625" style="64" customWidth="1"/>
    <col min="6409" max="6409" width="19.375" style="64" customWidth="1"/>
    <col min="6410" max="6656" width="9" style="64"/>
    <col min="6657" max="6660" width="19.625" style="64" customWidth="1"/>
    <col min="6661" max="6661" width="16.625" style="64" customWidth="1"/>
    <col min="6662" max="6662" width="15.625" style="64" customWidth="1"/>
    <col min="6663" max="6663" width="16.625" style="64" customWidth="1"/>
    <col min="6664" max="6664" width="14.625" style="64" customWidth="1"/>
    <col min="6665" max="6665" width="19.375" style="64" customWidth="1"/>
    <col min="6666" max="6912" width="9" style="64"/>
    <col min="6913" max="6916" width="19.625" style="64" customWidth="1"/>
    <col min="6917" max="6917" width="16.625" style="64" customWidth="1"/>
    <col min="6918" max="6918" width="15.625" style="64" customWidth="1"/>
    <col min="6919" max="6919" width="16.625" style="64" customWidth="1"/>
    <col min="6920" max="6920" width="14.625" style="64" customWidth="1"/>
    <col min="6921" max="6921" width="19.375" style="64" customWidth="1"/>
    <col min="6922" max="7168" width="9" style="64"/>
    <col min="7169" max="7172" width="19.625" style="64" customWidth="1"/>
    <col min="7173" max="7173" width="16.625" style="64" customWidth="1"/>
    <col min="7174" max="7174" width="15.625" style="64" customWidth="1"/>
    <col min="7175" max="7175" width="16.625" style="64" customWidth="1"/>
    <col min="7176" max="7176" width="14.625" style="64" customWidth="1"/>
    <col min="7177" max="7177" width="19.375" style="64" customWidth="1"/>
    <col min="7178" max="7424" width="9" style="64"/>
    <col min="7425" max="7428" width="19.625" style="64" customWidth="1"/>
    <col min="7429" max="7429" width="16.625" style="64" customWidth="1"/>
    <col min="7430" max="7430" width="15.625" style="64" customWidth="1"/>
    <col min="7431" max="7431" width="16.625" style="64" customWidth="1"/>
    <col min="7432" max="7432" width="14.625" style="64" customWidth="1"/>
    <col min="7433" max="7433" width="19.375" style="64" customWidth="1"/>
    <col min="7434" max="7680" width="9" style="64"/>
    <col min="7681" max="7684" width="19.625" style="64" customWidth="1"/>
    <col min="7685" max="7685" width="16.625" style="64" customWidth="1"/>
    <col min="7686" max="7686" width="15.625" style="64" customWidth="1"/>
    <col min="7687" max="7687" width="16.625" style="64" customWidth="1"/>
    <col min="7688" max="7688" width="14.625" style="64" customWidth="1"/>
    <col min="7689" max="7689" width="19.375" style="64" customWidth="1"/>
    <col min="7690" max="7936" width="9" style="64"/>
    <col min="7937" max="7940" width="19.625" style="64" customWidth="1"/>
    <col min="7941" max="7941" width="16.625" style="64" customWidth="1"/>
    <col min="7942" max="7942" width="15.625" style="64" customWidth="1"/>
    <col min="7943" max="7943" width="16.625" style="64" customWidth="1"/>
    <col min="7944" max="7944" width="14.625" style="64" customWidth="1"/>
    <col min="7945" max="7945" width="19.375" style="64" customWidth="1"/>
    <col min="7946" max="8192" width="9" style="64"/>
    <col min="8193" max="8196" width="19.625" style="64" customWidth="1"/>
    <col min="8197" max="8197" width="16.625" style="64" customWidth="1"/>
    <col min="8198" max="8198" width="15.625" style="64" customWidth="1"/>
    <col min="8199" max="8199" width="16.625" style="64" customWidth="1"/>
    <col min="8200" max="8200" width="14.625" style="64" customWidth="1"/>
    <col min="8201" max="8201" width="19.375" style="64" customWidth="1"/>
    <col min="8202" max="8448" width="9" style="64"/>
    <col min="8449" max="8452" width="19.625" style="64" customWidth="1"/>
    <col min="8453" max="8453" width="16.625" style="64" customWidth="1"/>
    <col min="8454" max="8454" width="15.625" style="64" customWidth="1"/>
    <col min="8455" max="8455" width="16.625" style="64" customWidth="1"/>
    <col min="8456" max="8456" width="14.625" style="64" customWidth="1"/>
    <col min="8457" max="8457" width="19.375" style="64" customWidth="1"/>
    <col min="8458" max="8704" width="9" style="64"/>
    <col min="8705" max="8708" width="19.625" style="64" customWidth="1"/>
    <col min="8709" max="8709" width="16.625" style="64" customWidth="1"/>
    <col min="8710" max="8710" width="15.625" style="64" customWidth="1"/>
    <col min="8711" max="8711" width="16.625" style="64" customWidth="1"/>
    <col min="8712" max="8712" width="14.625" style="64" customWidth="1"/>
    <col min="8713" max="8713" width="19.375" style="64" customWidth="1"/>
    <col min="8714" max="8960" width="9" style="64"/>
    <col min="8961" max="8964" width="19.625" style="64" customWidth="1"/>
    <col min="8965" max="8965" width="16.625" style="64" customWidth="1"/>
    <col min="8966" max="8966" width="15.625" style="64" customWidth="1"/>
    <col min="8967" max="8967" width="16.625" style="64" customWidth="1"/>
    <col min="8968" max="8968" width="14.625" style="64" customWidth="1"/>
    <col min="8969" max="8969" width="19.375" style="64" customWidth="1"/>
    <col min="8970" max="9216" width="9" style="64"/>
    <col min="9217" max="9220" width="19.625" style="64" customWidth="1"/>
    <col min="9221" max="9221" width="16.625" style="64" customWidth="1"/>
    <col min="9222" max="9222" width="15.625" style="64" customWidth="1"/>
    <col min="9223" max="9223" width="16.625" style="64" customWidth="1"/>
    <col min="9224" max="9224" width="14.625" style="64" customWidth="1"/>
    <col min="9225" max="9225" width="19.375" style="64" customWidth="1"/>
    <col min="9226" max="9472" width="9" style="64"/>
    <col min="9473" max="9476" width="19.625" style="64" customWidth="1"/>
    <col min="9477" max="9477" width="16.625" style="64" customWidth="1"/>
    <col min="9478" max="9478" width="15.625" style="64" customWidth="1"/>
    <col min="9479" max="9479" width="16.625" style="64" customWidth="1"/>
    <col min="9480" max="9480" width="14.625" style="64" customWidth="1"/>
    <col min="9481" max="9481" width="19.375" style="64" customWidth="1"/>
    <col min="9482" max="9728" width="9" style="64"/>
    <col min="9729" max="9732" width="19.625" style="64" customWidth="1"/>
    <col min="9733" max="9733" width="16.625" style="64" customWidth="1"/>
    <col min="9734" max="9734" width="15.625" style="64" customWidth="1"/>
    <col min="9735" max="9735" width="16.625" style="64" customWidth="1"/>
    <col min="9736" max="9736" width="14.625" style="64" customWidth="1"/>
    <col min="9737" max="9737" width="19.375" style="64" customWidth="1"/>
    <col min="9738" max="9984" width="9" style="64"/>
    <col min="9985" max="9988" width="19.625" style="64" customWidth="1"/>
    <col min="9989" max="9989" width="16.625" style="64" customWidth="1"/>
    <col min="9990" max="9990" width="15.625" style="64" customWidth="1"/>
    <col min="9991" max="9991" width="16.625" style="64" customWidth="1"/>
    <col min="9992" max="9992" width="14.625" style="64" customWidth="1"/>
    <col min="9993" max="9993" width="19.375" style="64" customWidth="1"/>
    <col min="9994" max="10240" width="9" style="64"/>
    <col min="10241" max="10244" width="19.625" style="64" customWidth="1"/>
    <col min="10245" max="10245" width="16.625" style="64" customWidth="1"/>
    <col min="10246" max="10246" width="15.625" style="64" customWidth="1"/>
    <col min="10247" max="10247" width="16.625" style="64" customWidth="1"/>
    <col min="10248" max="10248" width="14.625" style="64" customWidth="1"/>
    <col min="10249" max="10249" width="19.375" style="64" customWidth="1"/>
    <col min="10250" max="10496" width="9" style="64"/>
    <col min="10497" max="10500" width="19.625" style="64" customWidth="1"/>
    <col min="10501" max="10501" width="16.625" style="64" customWidth="1"/>
    <col min="10502" max="10502" width="15.625" style="64" customWidth="1"/>
    <col min="10503" max="10503" width="16.625" style="64" customWidth="1"/>
    <col min="10504" max="10504" width="14.625" style="64" customWidth="1"/>
    <col min="10505" max="10505" width="19.375" style="64" customWidth="1"/>
    <col min="10506" max="10752" width="9" style="64"/>
    <col min="10753" max="10756" width="19.625" style="64" customWidth="1"/>
    <col min="10757" max="10757" width="16.625" style="64" customWidth="1"/>
    <col min="10758" max="10758" width="15.625" style="64" customWidth="1"/>
    <col min="10759" max="10759" width="16.625" style="64" customWidth="1"/>
    <col min="10760" max="10760" width="14.625" style="64" customWidth="1"/>
    <col min="10761" max="10761" width="19.375" style="64" customWidth="1"/>
    <col min="10762" max="11008" width="9" style="64"/>
    <col min="11009" max="11012" width="19.625" style="64" customWidth="1"/>
    <col min="11013" max="11013" width="16.625" style="64" customWidth="1"/>
    <col min="11014" max="11014" width="15.625" style="64" customWidth="1"/>
    <col min="11015" max="11015" width="16.625" style="64" customWidth="1"/>
    <col min="11016" max="11016" width="14.625" style="64" customWidth="1"/>
    <col min="11017" max="11017" width="19.375" style="64" customWidth="1"/>
    <col min="11018" max="11264" width="9" style="64"/>
    <col min="11265" max="11268" width="19.625" style="64" customWidth="1"/>
    <col min="11269" max="11269" width="16.625" style="64" customWidth="1"/>
    <col min="11270" max="11270" width="15.625" style="64" customWidth="1"/>
    <col min="11271" max="11271" width="16.625" style="64" customWidth="1"/>
    <col min="11272" max="11272" width="14.625" style="64" customWidth="1"/>
    <col min="11273" max="11273" width="19.375" style="64" customWidth="1"/>
    <col min="11274" max="11520" width="9" style="64"/>
    <col min="11521" max="11524" width="19.625" style="64" customWidth="1"/>
    <col min="11525" max="11525" width="16.625" style="64" customWidth="1"/>
    <col min="11526" max="11526" width="15.625" style="64" customWidth="1"/>
    <col min="11527" max="11527" width="16.625" style="64" customWidth="1"/>
    <col min="11528" max="11528" width="14.625" style="64" customWidth="1"/>
    <col min="11529" max="11529" width="19.375" style="64" customWidth="1"/>
    <col min="11530" max="11776" width="9" style="64"/>
    <col min="11777" max="11780" width="19.625" style="64" customWidth="1"/>
    <col min="11781" max="11781" width="16.625" style="64" customWidth="1"/>
    <col min="11782" max="11782" width="15.625" style="64" customWidth="1"/>
    <col min="11783" max="11783" width="16.625" style="64" customWidth="1"/>
    <col min="11784" max="11784" width="14.625" style="64" customWidth="1"/>
    <col min="11785" max="11785" width="19.375" style="64" customWidth="1"/>
    <col min="11786" max="12032" width="9" style="64"/>
    <col min="12033" max="12036" width="19.625" style="64" customWidth="1"/>
    <col min="12037" max="12037" width="16.625" style="64" customWidth="1"/>
    <col min="12038" max="12038" width="15.625" style="64" customWidth="1"/>
    <col min="12039" max="12039" width="16.625" style="64" customWidth="1"/>
    <col min="12040" max="12040" width="14.625" style="64" customWidth="1"/>
    <col min="12041" max="12041" width="19.375" style="64" customWidth="1"/>
    <col min="12042" max="12288" width="9" style="64"/>
    <col min="12289" max="12292" width="19.625" style="64" customWidth="1"/>
    <col min="12293" max="12293" width="16.625" style="64" customWidth="1"/>
    <col min="12294" max="12294" width="15.625" style="64" customWidth="1"/>
    <col min="12295" max="12295" width="16.625" style="64" customWidth="1"/>
    <col min="12296" max="12296" width="14.625" style="64" customWidth="1"/>
    <col min="12297" max="12297" width="19.375" style="64" customWidth="1"/>
    <col min="12298" max="12544" width="9" style="64"/>
    <col min="12545" max="12548" width="19.625" style="64" customWidth="1"/>
    <col min="12549" max="12549" width="16.625" style="64" customWidth="1"/>
    <col min="12550" max="12550" width="15.625" style="64" customWidth="1"/>
    <col min="12551" max="12551" width="16.625" style="64" customWidth="1"/>
    <col min="12552" max="12552" width="14.625" style="64" customWidth="1"/>
    <col min="12553" max="12553" width="19.375" style="64" customWidth="1"/>
    <col min="12554" max="12800" width="9" style="64"/>
    <col min="12801" max="12804" width="19.625" style="64" customWidth="1"/>
    <col min="12805" max="12805" width="16.625" style="64" customWidth="1"/>
    <col min="12806" max="12806" width="15.625" style="64" customWidth="1"/>
    <col min="12807" max="12807" width="16.625" style="64" customWidth="1"/>
    <col min="12808" max="12808" width="14.625" style="64" customWidth="1"/>
    <col min="12809" max="12809" width="19.375" style="64" customWidth="1"/>
    <col min="12810" max="13056" width="9" style="64"/>
    <col min="13057" max="13060" width="19.625" style="64" customWidth="1"/>
    <col min="13061" max="13061" width="16.625" style="64" customWidth="1"/>
    <col min="13062" max="13062" width="15.625" style="64" customWidth="1"/>
    <col min="13063" max="13063" width="16.625" style="64" customWidth="1"/>
    <col min="13064" max="13064" width="14.625" style="64" customWidth="1"/>
    <col min="13065" max="13065" width="19.375" style="64" customWidth="1"/>
    <col min="13066" max="13312" width="9" style="64"/>
    <col min="13313" max="13316" width="19.625" style="64" customWidth="1"/>
    <col min="13317" max="13317" width="16.625" style="64" customWidth="1"/>
    <col min="13318" max="13318" width="15.625" style="64" customWidth="1"/>
    <col min="13319" max="13319" width="16.625" style="64" customWidth="1"/>
    <col min="13320" max="13320" width="14.625" style="64" customWidth="1"/>
    <col min="13321" max="13321" width="19.375" style="64" customWidth="1"/>
    <col min="13322" max="13568" width="9" style="64"/>
    <col min="13569" max="13572" width="19.625" style="64" customWidth="1"/>
    <col min="13573" max="13573" width="16.625" style="64" customWidth="1"/>
    <col min="13574" max="13574" width="15.625" style="64" customWidth="1"/>
    <col min="13575" max="13575" width="16.625" style="64" customWidth="1"/>
    <col min="13576" max="13576" width="14.625" style="64" customWidth="1"/>
    <col min="13577" max="13577" width="19.375" style="64" customWidth="1"/>
    <col min="13578" max="13824" width="9" style="64"/>
    <col min="13825" max="13828" width="19.625" style="64" customWidth="1"/>
    <col min="13829" max="13829" width="16.625" style="64" customWidth="1"/>
    <col min="13830" max="13830" width="15.625" style="64" customWidth="1"/>
    <col min="13831" max="13831" width="16.625" style="64" customWidth="1"/>
    <col min="13832" max="13832" width="14.625" style="64" customWidth="1"/>
    <col min="13833" max="13833" width="19.375" style="64" customWidth="1"/>
    <col min="13834" max="14080" width="9" style="64"/>
    <col min="14081" max="14084" width="19.625" style="64" customWidth="1"/>
    <col min="14085" max="14085" width="16.625" style="64" customWidth="1"/>
    <col min="14086" max="14086" width="15.625" style="64" customWidth="1"/>
    <col min="14087" max="14087" width="16.625" style="64" customWidth="1"/>
    <col min="14088" max="14088" width="14.625" style="64" customWidth="1"/>
    <col min="14089" max="14089" width="19.375" style="64" customWidth="1"/>
    <col min="14090" max="14336" width="9" style="64"/>
    <col min="14337" max="14340" width="19.625" style="64" customWidth="1"/>
    <col min="14341" max="14341" width="16.625" style="64" customWidth="1"/>
    <col min="14342" max="14342" width="15.625" style="64" customWidth="1"/>
    <col min="14343" max="14343" width="16.625" style="64" customWidth="1"/>
    <col min="14344" max="14344" width="14.625" style="64" customWidth="1"/>
    <col min="14345" max="14345" width="19.375" style="64" customWidth="1"/>
    <col min="14346" max="14592" width="9" style="64"/>
    <col min="14593" max="14596" width="19.625" style="64" customWidth="1"/>
    <col min="14597" max="14597" width="16.625" style="64" customWidth="1"/>
    <col min="14598" max="14598" width="15.625" style="64" customWidth="1"/>
    <col min="14599" max="14599" width="16.625" style="64" customWidth="1"/>
    <col min="14600" max="14600" width="14.625" style="64" customWidth="1"/>
    <col min="14601" max="14601" width="19.375" style="64" customWidth="1"/>
    <col min="14602" max="14848" width="9" style="64"/>
    <col min="14849" max="14852" width="19.625" style="64" customWidth="1"/>
    <col min="14853" max="14853" width="16.625" style="64" customWidth="1"/>
    <col min="14854" max="14854" width="15.625" style="64" customWidth="1"/>
    <col min="14855" max="14855" width="16.625" style="64" customWidth="1"/>
    <col min="14856" max="14856" width="14.625" style="64" customWidth="1"/>
    <col min="14857" max="14857" width="19.375" style="64" customWidth="1"/>
    <col min="14858" max="15104" width="9" style="64"/>
    <col min="15105" max="15108" width="19.625" style="64" customWidth="1"/>
    <col min="15109" max="15109" width="16.625" style="64" customWidth="1"/>
    <col min="15110" max="15110" width="15.625" style="64" customWidth="1"/>
    <col min="15111" max="15111" width="16.625" style="64" customWidth="1"/>
    <col min="15112" max="15112" width="14.625" style="64" customWidth="1"/>
    <col min="15113" max="15113" width="19.375" style="64" customWidth="1"/>
    <col min="15114" max="15360" width="9" style="64"/>
    <col min="15361" max="15364" width="19.625" style="64" customWidth="1"/>
    <col min="15365" max="15365" width="16.625" style="64" customWidth="1"/>
    <col min="15366" max="15366" width="15.625" style="64" customWidth="1"/>
    <col min="15367" max="15367" width="16.625" style="64" customWidth="1"/>
    <col min="15368" max="15368" width="14.625" style="64" customWidth="1"/>
    <col min="15369" max="15369" width="19.375" style="64" customWidth="1"/>
    <col min="15370" max="15616" width="9" style="64"/>
    <col min="15617" max="15620" width="19.625" style="64" customWidth="1"/>
    <col min="15621" max="15621" width="16.625" style="64" customWidth="1"/>
    <col min="15622" max="15622" width="15.625" style="64" customWidth="1"/>
    <col min="15623" max="15623" width="16.625" style="64" customWidth="1"/>
    <col min="15624" max="15624" width="14.625" style="64" customWidth="1"/>
    <col min="15625" max="15625" width="19.375" style="64" customWidth="1"/>
    <col min="15626" max="15872" width="9" style="64"/>
    <col min="15873" max="15876" width="19.625" style="64" customWidth="1"/>
    <col min="15877" max="15877" width="16.625" style="64" customWidth="1"/>
    <col min="15878" max="15878" width="15.625" style="64" customWidth="1"/>
    <col min="15879" max="15879" width="16.625" style="64" customWidth="1"/>
    <col min="15880" max="15880" width="14.625" style="64" customWidth="1"/>
    <col min="15881" max="15881" width="19.375" style="64" customWidth="1"/>
    <col min="15882" max="16128" width="9" style="64"/>
    <col min="16129" max="16132" width="19.625" style="64" customWidth="1"/>
    <col min="16133" max="16133" width="16.625" style="64" customWidth="1"/>
    <col min="16134" max="16134" width="15.625" style="64" customWidth="1"/>
    <col min="16135" max="16135" width="16.625" style="64" customWidth="1"/>
    <col min="16136" max="16136" width="14.625" style="64" customWidth="1"/>
    <col min="16137" max="16137" width="19.375" style="64" customWidth="1"/>
    <col min="16138" max="16384" width="9" style="64"/>
  </cols>
  <sheetData>
    <row r="1" spans="1:8" s="89" customFormat="1" ht="22.5" customHeight="1" x14ac:dyDescent="0.25">
      <c r="A1" s="51" t="s">
        <v>168</v>
      </c>
      <c r="B1" s="87"/>
      <c r="C1" s="87"/>
      <c r="D1" s="87"/>
      <c r="E1" s="69"/>
      <c r="F1" s="69"/>
      <c r="G1" s="88"/>
      <c r="H1" s="88"/>
    </row>
    <row r="2" spans="1:8" s="56" customFormat="1" ht="27" customHeight="1" x14ac:dyDescent="0.15">
      <c r="A2" s="55"/>
      <c r="B2" s="90"/>
      <c r="C2" s="91" t="s">
        <v>133</v>
      </c>
      <c r="D2" s="92"/>
      <c r="E2" s="55"/>
      <c r="F2" s="55"/>
      <c r="G2" s="93"/>
      <c r="H2" s="93"/>
    </row>
    <row r="3" spans="1:8" s="56" customFormat="1" ht="27" customHeight="1" x14ac:dyDescent="0.15">
      <c r="A3" s="55"/>
      <c r="B3" s="90"/>
      <c r="C3" s="93" t="s">
        <v>169</v>
      </c>
      <c r="D3" s="93"/>
      <c r="E3" s="55"/>
      <c r="F3" s="55"/>
      <c r="G3" s="94"/>
      <c r="H3" s="94"/>
    </row>
    <row r="4" spans="1:8" s="56" customFormat="1" ht="27" customHeight="1" thickBot="1" x14ac:dyDescent="0.2">
      <c r="A4" s="95" t="s">
        <v>170</v>
      </c>
      <c r="B4" s="95"/>
      <c r="C4" s="95"/>
      <c r="D4" s="95"/>
      <c r="F4" s="96"/>
    </row>
    <row r="5" spans="1:8" s="56" customFormat="1" ht="33" customHeight="1" thickBot="1" x14ac:dyDescent="0.2">
      <c r="A5" s="22" t="s">
        <v>171</v>
      </c>
      <c r="B5" s="22" t="s">
        <v>172</v>
      </c>
      <c r="C5" s="22" t="s">
        <v>173</v>
      </c>
      <c r="D5" s="97" t="s">
        <v>174</v>
      </c>
      <c r="F5" s="98"/>
      <c r="G5" s="98"/>
      <c r="H5" s="98"/>
    </row>
    <row r="6" spans="1:8" s="56" customFormat="1" ht="27" customHeight="1" thickBot="1" x14ac:dyDescent="0.2">
      <c r="A6" s="80" t="s">
        <v>175</v>
      </c>
      <c r="B6" s="99">
        <v>7691527</v>
      </c>
      <c r="C6" s="100">
        <v>488597856</v>
      </c>
      <c r="D6" s="101">
        <f t="shared" ref="D6:D45" si="0">+C6/B6</f>
        <v>63.524168347845624</v>
      </c>
    </row>
    <row r="7" spans="1:8" s="56" customFormat="1" ht="27" customHeight="1" thickBot="1" x14ac:dyDescent="0.2">
      <c r="A7" s="80" t="s">
        <v>176</v>
      </c>
      <c r="B7" s="99">
        <v>1118900</v>
      </c>
      <c r="C7" s="100">
        <v>50870141</v>
      </c>
      <c r="D7" s="101">
        <f t="shared" si="0"/>
        <v>45.464421306640453</v>
      </c>
    </row>
    <row r="8" spans="1:8" s="56" customFormat="1" ht="27" customHeight="1" thickBot="1" x14ac:dyDescent="0.2">
      <c r="A8" s="80" t="s">
        <v>177</v>
      </c>
      <c r="B8" s="99">
        <v>11714239</v>
      </c>
      <c r="C8" s="100">
        <v>2336030388</v>
      </c>
      <c r="D8" s="101">
        <f t="shared" si="0"/>
        <v>199.41802348406927</v>
      </c>
    </row>
    <row r="9" spans="1:8" s="56" customFormat="1" ht="27" customHeight="1" thickBot="1" x14ac:dyDescent="0.2">
      <c r="A9" s="80" t="s">
        <v>178</v>
      </c>
      <c r="B9" s="99">
        <v>4382</v>
      </c>
      <c r="C9" s="100">
        <v>12192000</v>
      </c>
      <c r="D9" s="101">
        <f t="shared" si="0"/>
        <v>2782.2911912368781</v>
      </c>
    </row>
    <row r="10" spans="1:8" s="56" customFormat="1" ht="27" customHeight="1" thickBot="1" x14ac:dyDescent="0.2">
      <c r="A10" s="80" t="s">
        <v>179</v>
      </c>
      <c r="B10" s="99">
        <v>93615</v>
      </c>
      <c r="C10" s="100">
        <v>38535662</v>
      </c>
      <c r="D10" s="101">
        <f t="shared" si="0"/>
        <v>411.63982267798963</v>
      </c>
    </row>
    <row r="11" spans="1:8" s="56" customFormat="1" ht="27" customHeight="1" thickBot="1" x14ac:dyDescent="0.2">
      <c r="A11" s="80" t="s">
        <v>180</v>
      </c>
      <c r="B11" s="99">
        <v>292924</v>
      </c>
      <c r="C11" s="100">
        <v>126106721</v>
      </c>
      <c r="D11" s="101">
        <f t="shared" si="0"/>
        <v>430.51003331922271</v>
      </c>
    </row>
    <row r="12" spans="1:8" s="56" customFormat="1" ht="27" customHeight="1" thickBot="1" x14ac:dyDescent="0.2">
      <c r="A12" s="80" t="s">
        <v>181</v>
      </c>
      <c r="B12" s="99">
        <v>986176</v>
      </c>
      <c r="C12" s="100">
        <v>354434884</v>
      </c>
      <c r="D12" s="101">
        <f t="shared" si="0"/>
        <v>359.40327487182816</v>
      </c>
    </row>
    <row r="13" spans="1:8" s="56" customFormat="1" ht="27" customHeight="1" thickBot="1" x14ac:dyDescent="0.2">
      <c r="A13" s="80" t="s">
        <v>182</v>
      </c>
      <c r="B13" s="99">
        <v>185</v>
      </c>
      <c r="C13" s="100">
        <v>483077</v>
      </c>
      <c r="D13" s="101">
        <f t="shared" si="0"/>
        <v>2611.2270270270269</v>
      </c>
    </row>
    <row r="14" spans="1:8" s="56" customFormat="1" ht="27" customHeight="1" thickBot="1" x14ac:dyDescent="0.2">
      <c r="A14" s="80" t="s">
        <v>183</v>
      </c>
      <c r="B14" s="99">
        <v>77319</v>
      </c>
      <c r="C14" s="100">
        <v>23340150</v>
      </c>
      <c r="D14" s="101">
        <f t="shared" si="0"/>
        <v>301.8682341985799</v>
      </c>
    </row>
    <row r="15" spans="1:8" s="56" customFormat="1" ht="27" customHeight="1" thickBot="1" x14ac:dyDescent="0.2">
      <c r="A15" s="80" t="s">
        <v>184</v>
      </c>
      <c r="B15" s="99">
        <v>998476</v>
      </c>
      <c r="C15" s="100">
        <v>573645055</v>
      </c>
      <c r="D15" s="101">
        <f t="shared" si="0"/>
        <v>574.52062443163379</v>
      </c>
    </row>
    <row r="16" spans="1:8" s="56" customFormat="1" ht="27" customHeight="1" thickBot="1" x14ac:dyDescent="0.2">
      <c r="A16" s="80" t="s">
        <v>185</v>
      </c>
      <c r="B16" s="99">
        <v>207317</v>
      </c>
      <c r="C16" s="100">
        <v>121260578</v>
      </c>
      <c r="D16" s="101">
        <f t="shared" si="0"/>
        <v>584.90417090735446</v>
      </c>
    </row>
    <row r="17" spans="1:7" s="56" customFormat="1" ht="27" customHeight="1" thickBot="1" x14ac:dyDescent="0.2">
      <c r="A17" s="80" t="s">
        <v>186</v>
      </c>
      <c r="B17" s="99">
        <v>1086104</v>
      </c>
      <c r="C17" s="100">
        <v>307045579</v>
      </c>
      <c r="D17" s="101">
        <f t="shared" si="0"/>
        <v>282.7036628168205</v>
      </c>
    </row>
    <row r="18" spans="1:7" s="56" customFormat="1" ht="27" customHeight="1" thickBot="1" x14ac:dyDescent="0.2">
      <c r="A18" s="80" t="s">
        <v>187</v>
      </c>
      <c r="B18" s="99">
        <v>6828133</v>
      </c>
      <c r="C18" s="100">
        <v>2053262675</v>
      </c>
      <c r="D18" s="101">
        <f t="shared" si="0"/>
        <v>300.70630946995323</v>
      </c>
    </row>
    <row r="19" spans="1:7" s="56" customFormat="1" ht="27" customHeight="1" thickBot="1" x14ac:dyDescent="0.2">
      <c r="A19" s="80" t="s">
        <v>188</v>
      </c>
      <c r="B19" s="99">
        <v>2532827</v>
      </c>
      <c r="C19" s="100">
        <v>204805991</v>
      </c>
      <c r="D19" s="101">
        <f t="shared" si="0"/>
        <v>80.86063161834582</v>
      </c>
    </row>
    <row r="20" spans="1:7" s="56" customFormat="1" ht="27" customHeight="1" thickBot="1" x14ac:dyDescent="0.2">
      <c r="A20" s="80" t="s">
        <v>189</v>
      </c>
      <c r="B20" s="99">
        <v>5614313</v>
      </c>
      <c r="C20" s="100">
        <v>467105341</v>
      </c>
      <c r="D20" s="101">
        <f t="shared" si="0"/>
        <v>83.199020254125486</v>
      </c>
    </row>
    <row r="21" spans="1:7" s="56" customFormat="1" ht="27" customHeight="1" thickBot="1" x14ac:dyDescent="0.2">
      <c r="A21" s="80" t="s">
        <v>190</v>
      </c>
      <c r="B21" s="99">
        <v>2858217</v>
      </c>
      <c r="C21" s="100">
        <v>746987473</v>
      </c>
      <c r="D21" s="101">
        <f t="shared" si="0"/>
        <v>261.34736200925261</v>
      </c>
    </row>
    <row r="22" spans="1:7" s="56" customFormat="1" ht="27" customHeight="1" thickBot="1" x14ac:dyDescent="0.2">
      <c r="A22" s="80" t="s">
        <v>191</v>
      </c>
      <c r="B22" s="99">
        <v>1816188</v>
      </c>
      <c r="C22" s="100">
        <v>517612080</v>
      </c>
      <c r="D22" s="101">
        <f t="shared" si="0"/>
        <v>284.9991740943118</v>
      </c>
    </row>
    <row r="23" spans="1:7" s="56" customFormat="1" ht="27" customHeight="1" thickBot="1" x14ac:dyDescent="0.2">
      <c r="A23" s="80" t="s">
        <v>192</v>
      </c>
      <c r="B23" s="99">
        <v>892611</v>
      </c>
      <c r="C23" s="100">
        <v>101098654</v>
      </c>
      <c r="D23" s="101">
        <f t="shared" si="0"/>
        <v>113.26171646999644</v>
      </c>
    </row>
    <row r="24" spans="1:7" s="56" customFormat="1" ht="27" customHeight="1" thickBot="1" x14ac:dyDescent="0.2">
      <c r="A24" s="80" t="s">
        <v>193</v>
      </c>
      <c r="B24" s="99">
        <v>42111802</v>
      </c>
      <c r="C24" s="100">
        <v>3021281982</v>
      </c>
      <c r="D24" s="101">
        <f t="shared" si="0"/>
        <v>71.744305361238162</v>
      </c>
    </row>
    <row r="25" spans="1:7" s="56" customFormat="1" ht="27" customHeight="1" thickBot="1" x14ac:dyDescent="0.2">
      <c r="A25" s="80" t="s">
        <v>194</v>
      </c>
      <c r="B25" s="99">
        <v>223949</v>
      </c>
      <c r="C25" s="100">
        <v>32109312</v>
      </c>
      <c r="D25" s="101">
        <f t="shared" si="0"/>
        <v>143.37778690684038</v>
      </c>
    </row>
    <row r="26" spans="1:7" s="56" customFormat="1" ht="27" customHeight="1" thickBot="1" x14ac:dyDescent="0.2">
      <c r="A26" s="80" t="s">
        <v>195</v>
      </c>
      <c r="B26" s="99">
        <v>1981290</v>
      </c>
      <c r="C26" s="100">
        <v>918512491</v>
      </c>
      <c r="D26" s="101">
        <f t="shared" si="0"/>
        <v>463.59315950718974</v>
      </c>
    </row>
    <row r="27" spans="1:7" s="56" customFormat="1" ht="27" customHeight="1" thickBot="1" x14ac:dyDescent="0.2">
      <c r="A27" s="80" t="s">
        <v>196</v>
      </c>
      <c r="B27" s="99">
        <v>4373518</v>
      </c>
      <c r="C27" s="100">
        <v>2066011956</v>
      </c>
      <c r="D27" s="101">
        <f t="shared" si="0"/>
        <v>472.39132341515455</v>
      </c>
    </row>
    <row r="28" spans="1:7" ht="27" customHeight="1" thickBot="1" x14ac:dyDescent="0.2">
      <c r="A28" s="80" t="s">
        <v>197</v>
      </c>
      <c r="B28" s="62">
        <v>189839</v>
      </c>
      <c r="C28" s="62">
        <v>197757755</v>
      </c>
      <c r="D28" s="102">
        <f t="shared" si="0"/>
        <v>1041.7130041772239</v>
      </c>
    </row>
    <row r="29" spans="1:7" ht="27" customHeight="1" thickBot="1" x14ac:dyDescent="0.2">
      <c r="A29" s="80" t="s">
        <v>198</v>
      </c>
      <c r="B29" s="62">
        <v>221863</v>
      </c>
      <c r="C29" s="62">
        <v>122326151</v>
      </c>
      <c r="D29" s="102">
        <f t="shared" si="0"/>
        <v>551.35895124468709</v>
      </c>
    </row>
    <row r="30" spans="1:7" ht="27" customHeight="1" thickBot="1" x14ac:dyDescent="0.2">
      <c r="A30" s="80" t="s">
        <v>199</v>
      </c>
      <c r="B30" s="62">
        <v>119198</v>
      </c>
      <c r="C30" s="62">
        <v>9191353</v>
      </c>
      <c r="D30" s="102">
        <f t="shared" si="0"/>
        <v>77.109959898656015</v>
      </c>
    </row>
    <row r="31" spans="1:7" ht="27" customHeight="1" thickBot="1" x14ac:dyDescent="0.2">
      <c r="A31" s="80" t="s">
        <v>200</v>
      </c>
      <c r="B31" s="62">
        <v>651</v>
      </c>
      <c r="C31" s="62">
        <v>542904</v>
      </c>
      <c r="D31" s="102">
        <f t="shared" si="0"/>
        <v>833.95391705069119</v>
      </c>
    </row>
    <row r="32" spans="1:7" ht="27" customHeight="1" thickBot="1" x14ac:dyDescent="0.2">
      <c r="A32" s="80" t="s">
        <v>201</v>
      </c>
      <c r="B32" s="62">
        <v>35528</v>
      </c>
      <c r="C32" s="62">
        <v>36841447</v>
      </c>
      <c r="D32" s="102">
        <f t="shared" si="0"/>
        <v>1036.9693481197928</v>
      </c>
      <c r="F32" s="103"/>
      <c r="G32" s="103"/>
    </row>
    <row r="33" spans="1:7" ht="27" customHeight="1" thickBot="1" x14ac:dyDescent="0.2">
      <c r="A33" s="80" t="s">
        <v>202</v>
      </c>
      <c r="B33" s="62">
        <v>3849314</v>
      </c>
      <c r="C33" s="62">
        <v>666722510</v>
      </c>
      <c r="D33" s="102">
        <f t="shared" si="0"/>
        <v>173.2055400001143</v>
      </c>
      <c r="F33" s="104"/>
      <c r="G33" s="103"/>
    </row>
    <row r="34" spans="1:7" ht="27" customHeight="1" thickBot="1" x14ac:dyDescent="0.2">
      <c r="A34" s="80" t="s">
        <v>203</v>
      </c>
      <c r="B34" s="62">
        <v>95060</v>
      </c>
      <c r="C34" s="62">
        <v>171582666</v>
      </c>
      <c r="D34" s="102">
        <f t="shared" si="0"/>
        <v>1804.9933305280874</v>
      </c>
    </row>
    <row r="35" spans="1:7" ht="27" customHeight="1" thickBot="1" x14ac:dyDescent="0.2">
      <c r="A35" s="80" t="s">
        <v>204</v>
      </c>
      <c r="B35" s="62">
        <v>813634</v>
      </c>
      <c r="C35" s="62">
        <v>306485596</v>
      </c>
      <c r="D35" s="102">
        <f t="shared" si="0"/>
        <v>376.68730166143501</v>
      </c>
    </row>
    <row r="36" spans="1:7" ht="27" customHeight="1" thickBot="1" x14ac:dyDescent="0.2">
      <c r="A36" s="80" t="s">
        <v>205</v>
      </c>
      <c r="B36" s="62">
        <v>17885</v>
      </c>
      <c r="C36" s="62">
        <v>4470611</v>
      </c>
      <c r="D36" s="102">
        <f t="shared" si="0"/>
        <v>249.96427173609169</v>
      </c>
    </row>
    <row r="37" spans="1:7" ht="27" customHeight="1" thickBot="1" x14ac:dyDescent="0.2">
      <c r="A37" s="80" t="s">
        <v>206</v>
      </c>
      <c r="B37" s="62">
        <v>417731</v>
      </c>
      <c r="C37" s="62">
        <v>174029438</v>
      </c>
      <c r="D37" s="102">
        <f t="shared" si="0"/>
        <v>416.60647162887119</v>
      </c>
    </row>
    <row r="38" spans="1:7" ht="27" customHeight="1" thickBot="1" x14ac:dyDescent="0.2">
      <c r="A38" s="80" t="s">
        <v>207</v>
      </c>
      <c r="B38" s="62">
        <v>950628</v>
      </c>
      <c r="C38" s="62">
        <v>352611900</v>
      </c>
      <c r="D38" s="102">
        <f t="shared" si="0"/>
        <v>370.92521995985811</v>
      </c>
    </row>
    <row r="39" spans="1:7" ht="27" customHeight="1" thickBot="1" x14ac:dyDescent="0.2">
      <c r="A39" s="80" t="s">
        <v>208</v>
      </c>
      <c r="B39" s="62">
        <v>30152</v>
      </c>
      <c r="C39" s="62">
        <v>39289538</v>
      </c>
      <c r="D39" s="102">
        <f t="shared" si="0"/>
        <v>1303.0491509684266</v>
      </c>
    </row>
    <row r="40" spans="1:7" ht="27" customHeight="1" thickBot="1" x14ac:dyDescent="0.2">
      <c r="A40" s="80" t="s">
        <v>209</v>
      </c>
      <c r="B40" s="62">
        <v>414109</v>
      </c>
      <c r="C40" s="62">
        <v>287776997</v>
      </c>
      <c r="D40" s="102">
        <f t="shared" si="0"/>
        <v>694.93055451584007</v>
      </c>
    </row>
    <row r="41" spans="1:7" ht="27" customHeight="1" thickBot="1" x14ac:dyDescent="0.2">
      <c r="A41" s="80" t="s">
        <v>210</v>
      </c>
      <c r="B41" s="62">
        <v>167460</v>
      </c>
      <c r="C41" s="62">
        <v>127210428</v>
      </c>
      <c r="D41" s="102">
        <f t="shared" si="0"/>
        <v>759.64664994625582</v>
      </c>
    </row>
    <row r="42" spans="1:7" ht="27" customHeight="1" thickBot="1" x14ac:dyDescent="0.2">
      <c r="A42" s="80" t="s">
        <v>211</v>
      </c>
      <c r="B42" s="62">
        <v>51659</v>
      </c>
      <c r="C42" s="62">
        <v>96366556</v>
      </c>
      <c r="D42" s="102">
        <f t="shared" si="0"/>
        <v>1865.4359550126792</v>
      </c>
    </row>
    <row r="43" spans="1:7" ht="27" customHeight="1" thickBot="1" x14ac:dyDescent="0.2">
      <c r="A43" s="80" t="s">
        <v>212</v>
      </c>
      <c r="B43" s="62">
        <v>22276</v>
      </c>
      <c r="C43" s="62">
        <v>11239111</v>
      </c>
      <c r="D43" s="102">
        <f t="shared" si="0"/>
        <v>504.53901059436163</v>
      </c>
    </row>
    <row r="44" spans="1:7" ht="27" customHeight="1" thickBot="1" x14ac:dyDescent="0.2">
      <c r="A44" s="80" t="s">
        <v>213</v>
      </c>
      <c r="B44" s="105">
        <v>3004219</v>
      </c>
      <c r="C44" s="105">
        <v>857395711</v>
      </c>
      <c r="D44" s="102">
        <f t="shared" si="0"/>
        <v>285.39720672827116</v>
      </c>
    </row>
    <row r="45" spans="1:7" ht="27" customHeight="1" thickBot="1" x14ac:dyDescent="0.2">
      <c r="A45" s="61" t="s">
        <v>214</v>
      </c>
      <c r="B45" s="62">
        <f>SUM(B6:B44)</f>
        <v>103905218</v>
      </c>
      <c r="C45" s="62">
        <f>SUM(C6:C44)</f>
        <v>18023170718</v>
      </c>
      <c r="D45" s="102">
        <f t="shared" si="0"/>
        <v>173.45780187863136</v>
      </c>
    </row>
    <row r="46" spans="1:7" ht="27" customHeight="1" x14ac:dyDescent="0.15"/>
    <row r="47" spans="1:7" ht="27" customHeight="1" x14ac:dyDescent="0.15"/>
    <row r="48" spans="1:7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</sheetData>
  <mergeCells count="5">
    <mergeCell ref="A1:D1"/>
    <mergeCell ref="C2:D2"/>
    <mergeCell ref="G2:H2"/>
    <mergeCell ref="C3:D3"/>
    <mergeCell ref="A4:D4"/>
  </mergeCells>
  <phoneticPr fontId="3"/>
  <printOptions gridLinesSet="0"/>
  <pageMargins left="0.9055118110236221" right="0.51181102362204722" top="0.59055118110236227" bottom="0.98425196850393704" header="0.31496062992125984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6-8-1</vt:lpstr>
      <vt:lpstr>6-8-2</vt:lpstr>
      <vt:lpstr>6-8-3</vt:lpstr>
      <vt:lpstr>6-8-4</vt:lpstr>
      <vt:lpstr>6-8-5</vt:lpstr>
      <vt:lpstr>6-8-6</vt:lpstr>
      <vt:lpstr>Sheet1</vt:lpstr>
      <vt:lpstr>'6-8-2'!Print_Area</vt:lpstr>
      <vt:lpstr>'6-8-3'!Print_Area</vt:lpstr>
      <vt:lpstr>'6-8-4'!Print_Area</vt:lpstr>
      <vt:lpstr>'6-8-5'!Print_Area</vt:lpstr>
      <vt:lpstr>'6-8-6'!Print_Area</vt:lpstr>
      <vt:lpstr>'6-8-6'!Print_Titles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英子 [Hideko Abe]</dc:creator>
  <cp:lastModifiedBy>阿部 英子 [Hideko Abe]</cp:lastModifiedBy>
  <dcterms:created xsi:type="dcterms:W3CDTF">2019-03-08T05:29:52Z</dcterms:created>
  <dcterms:modified xsi:type="dcterms:W3CDTF">2019-03-08T05:37:19Z</dcterms:modified>
</cp:coreProperties>
</file>