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復興企画部\政策企画課\統計\00-統計事務（R4）\2-統計資料\統計書関係（HP毎年更新）\令和４年度\R2国勢調査\3-10-13.14.15（就業地・通学地）R4.7.28HP掲載\"/>
    </mc:Choice>
  </mc:AlternateContent>
  <bookViews>
    <workbookView xWindow="9420" yWindow="-105" windowWidth="15210" windowHeight="12390" tabRatio="783"/>
  </bookViews>
  <sheets>
    <sheet name="令和2年" sheetId="30" r:id="rId1"/>
    <sheet name="平成27年" sheetId="29" r:id="rId2"/>
    <sheet name="用語解説" sheetId="31" r:id="rId3"/>
  </sheets>
  <definedNames>
    <definedName name="_xlnm.Print_Titles" localSheetId="1">平成27年!$1:$7</definedName>
    <definedName name="_xlnm.Print_Titles" localSheetId="0">令和2年!$1:$7</definedName>
  </definedNames>
  <calcPr calcId="162913"/>
</workbook>
</file>

<file path=xl/calcChain.xml><?xml version="1.0" encoding="utf-8"?>
<calcChain xmlns="http://schemas.openxmlformats.org/spreadsheetml/2006/main">
  <c r="H82" i="29" l="1"/>
  <c r="E82" i="29"/>
  <c r="D82" i="29"/>
  <c r="B82" i="29" s="1"/>
  <c r="C82" i="29"/>
  <c r="J76" i="29"/>
  <c r="H76" i="29" s="1"/>
  <c r="I76" i="29"/>
  <c r="G76" i="29"/>
  <c r="F76" i="29"/>
  <c r="H77" i="29"/>
  <c r="C77" i="29"/>
  <c r="B77" i="29"/>
  <c r="D77" i="29"/>
  <c r="E77" i="29"/>
  <c r="J68" i="29"/>
  <c r="I68" i="29"/>
  <c r="H68" i="29" s="1"/>
  <c r="G68" i="29"/>
  <c r="D68" i="29" s="1"/>
  <c r="F68" i="29"/>
  <c r="E68" i="29" s="1"/>
  <c r="H69" i="29"/>
  <c r="C69" i="29"/>
  <c r="D69" i="29"/>
  <c r="E69" i="29"/>
  <c r="J64" i="29"/>
  <c r="I64" i="29"/>
  <c r="H64" i="29" s="1"/>
  <c r="H66" i="29"/>
  <c r="H65" i="29"/>
  <c r="G64" i="29"/>
  <c r="D64" i="29" s="1"/>
  <c r="F64" i="29"/>
  <c r="C64" i="29" s="1"/>
  <c r="E66" i="29"/>
  <c r="D66" i="29"/>
  <c r="B66" i="29" s="1"/>
  <c r="C66" i="29"/>
  <c r="E65" i="29"/>
  <c r="D65" i="29"/>
  <c r="C65" i="29"/>
  <c r="H57" i="29"/>
  <c r="J56" i="29"/>
  <c r="I56" i="29"/>
  <c r="G56" i="29"/>
  <c r="F56" i="29"/>
  <c r="C57" i="29"/>
  <c r="B57" i="29" s="1"/>
  <c r="D57" i="29"/>
  <c r="E57" i="29"/>
  <c r="H38" i="29"/>
  <c r="C38" i="29"/>
  <c r="D38" i="29"/>
  <c r="B38" i="29" s="1"/>
  <c r="E38" i="29"/>
  <c r="H47" i="29"/>
  <c r="H48" i="29"/>
  <c r="H40" i="29"/>
  <c r="H37" i="29"/>
  <c r="H33" i="29"/>
  <c r="H34" i="29"/>
  <c r="H35" i="29"/>
  <c r="H26" i="29"/>
  <c r="C26" i="29"/>
  <c r="D26" i="29"/>
  <c r="E26" i="29"/>
  <c r="C47" i="29"/>
  <c r="B47" i="29" s="1"/>
  <c r="D47" i="29"/>
  <c r="E47" i="29"/>
  <c r="C48" i="29"/>
  <c r="D48" i="29"/>
  <c r="E48" i="29"/>
  <c r="C40" i="29"/>
  <c r="B40" i="29" s="1"/>
  <c r="D40" i="29"/>
  <c r="E40" i="29"/>
  <c r="C37" i="29"/>
  <c r="D37" i="29"/>
  <c r="E37" i="29"/>
  <c r="C33" i="29"/>
  <c r="B33" i="29" s="1"/>
  <c r="D33" i="29"/>
  <c r="E33" i="29"/>
  <c r="C34" i="29"/>
  <c r="D34" i="29"/>
  <c r="E34" i="29"/>
  <c r="C35" i="29"/>
  <c r="D35" i="29"/>
  <c r="E35" i="29"/>
  <c r="H12" i="29"/>
  <c r="H11" i="29"/>
  <c r="H10" i="29" s="1"/>
  <c r="E12" i="29"/>
  <c r="E11" i="29"/>
  <c r="E76" i="29"/>
  <c r="H32" i="29"/>
  <c r="C32" i="29"/>
  <c r="D32" i="29"/>
  <c r="E32" i="29"/>
  <c r="G10" i="29"/>
  <c r="D10" i="29" s="1"/>
  <c r="F10" i="29"/>
  <c r="C10" i="29" s="1"/>
  <c r="I10" i="29"/>
  <c r="H62" i="29"/>
  <c r="G16" i="29"/>
  <c r="G15" i="29" s="1"/>
  <c r="H17" i="29"/>
  <c r="H18" i="29"/>
  <c r="H19" i="29"/>
  <c r="H20" i="29"/>
  <c r="H21" i="29"/>
  <c r="H22" i="29"/>
  <c r="H23" i="29"/>
  <c r="H24" i="29"/>
  <c r="H25" i="29"/>
  <c r="H27" i="29"/>
  <c r="H28" i="29"/>
  <c r="H29" i="29"/>
  <c r="H30" i="29"/>
  <c r="H31" i="29"/>
  <c r="H36" i="29"/>
  <c r="H39" i="29"/>
  <c r="H41" i="29"/>
  <c r="H42" i="29"/>
  <c r="H43" i="29"/>
  <c r="H44" i="29"/>
  <c r="H45" i="29"/>
  <c r="H46" i="29"/>
  <c r="H49" i="29"/>
  <c r="H50" i="29"/>
  <c r="H51" i="29"/>
  <c r="H52" i="29"/>
  <c r="H53" i="29"/>
  <c r="I16" i="29"/>
  <c r="I15" i="29" s="1"/>
  <c r="J16" i="29"/>
  <c r="J15" i="29"/>
  <c r="E17" i="29"/>
  <c r="E16" i="29" s="1"/>
  <c r="E15" i="29" s="1"/>
  <c r="E18" i="29"/>
  <c r="E19" i="29"/>
  <c r="E20" i="29"/>
  <c r="E21" i="29"/>
  <c r="E22" i="29"/>
  <c r="E24" i="29"/>
  <c r="E25" i="29"/>
  <c r="E27" i="29"/>
  <c r="E28" i="29"/>
  <c r="E29" i="29"/>
  <c r="E30" i="29"/>
  <c r="E31" i="29"/>
  <c r="E36" i="29"/>
  <c r="E39" i="29"/>
  <c r="E41" i="29"/>
  <c r="E42" i="29"/>
  <c r="E43" i="29"/>
  <c r="E44" i="29"/>
  <c r="E45" i="29"/>
  <c r="E46" i="29"/>
  <c r="E49" i="29"/>
  <c r="E50" i="29"/>
  <c r="E51" i="29"/>
  <c r="E52" i="29"/>
  <c r="E53" i="29"/>
  <c r="I60" i="29"/>
  <c r="H60" i="29" s="1"/>
  <c r="I72" i="29"/>
  <c r="J60" i="29"/>
  <c r="J72" i="29"/>
  <c r="H58" i="29"/>
  <c r="H61" i="29"/>
  <c r="H70" i="29"/>
  <c r="H73" i="29"/>
  <c r="H74" i="29"/>
  <c r="H78" i="29"/>
  <c r="H80" i="29"/>
  <c r="E23" i="29"/>
  <c r="F60" i="29"/>
  <c r="C60" i="29" s="1"/>
  <c r="B60" i="29" s="1"/>
  <c r="F72" i="29"/>
  <c r="C72" i="29" s="1"/>
  <c r="G60" i="29"/>
  <c r="G72" i="29"/>
  <c r="D72" i="29" s="1"/>
  <c r="E58" i="29"/>
  <c r="E61" i="29"/>
  <c r="E62" i="29"/>
  <c r="E70" i="29"/>
  <c r="E73" i="29"/>
  <c r="E74" i="29"/>
  <c r="E78" i="29"/>
  <c r="E80" i="29"/>
  <c r="F16" i="29"/>
  <c r="F15" i="29"/>
  <c r="J10" i="29"/>
  <c r="D80" i="29"/>
  <c r="C80" i="29"/>
  <c r="B80" i="29" s="1"/>
  <c r="D78" i="29"/>
  <c r="C78" i="29"/>
  <c r="B78" i="29" s="1"/>
  <c r="D61" i="29"/>
  <c r="C61" i="29"/>
  <c r="D53" i="29"/>
  <c r="C53" i="29"/>
  <c r="D52" i="29"/>
  <c r="B52" i="29" s="1"/>
  <c r="C52" i="29"/>
  <c r="D51" i="29"/>
  <c r="C51" i="29"/>
  <c r="D50" i="29"/>
  <c r="C50" i="29"/>
  <c r="D49" i="29"/>
  <c r="C49" i="29"/>
  <c r="D46" i="29"/>
  <c r="C46" i="29"/>
  <c r="D45" i="29"/>
  <c r="C45" i="29"/>
  <c r="D44" i="29"/>
  <c r="C44" i="29"/>
  <c r="D43" i="29"/>
  <c r="B43" i="29" s="1"/>
  <c r="C43" i="29"/>
  <c r="D42" i="29"/>
  <c r="C42" i="29"/>
  <c r="B42" i="29" s="1"/>
  <c r="D41" i="29"/>
  <c r="C41" i="29"/>
  <c r="B41" i="29" s="1"/>
  <c r="D39" i="29"/>
  <c r="C39" i="29"/>
  <c r="B39" i="29" s="1"/>
  <c r="D36" i="29"/>
  <c r="C36" i="29"/>
  <c r="B36" i="29" s="1"/>
  <c r="D31" i="29"/>
  <c r="C31" i="29"/>
  <c r="D30" i="29"/>
  <c r="C30" i="29"/>
  <c r="B30" i="29" s="1"/>
  <c r="D29" i="29"/>
  <c r="C29" i="29"/>
  <c r="B29" i="29" s="1"/>
  <c r="D24" i="29"/>
  <c r="C24" i="29"/>
  <c r="C11" i="29"/>
  <c r="D11" i="29"/>
  <c r="C12" i="29"/>
  <c r="D12" i="29"/>
  <c r="B12" i="29" s="1"/>
  <c r="C17" i="29"/>
  <c r="D17" i="29"/>
  <c r="C18" i="29"/>
  <c r="D18" i="29"/>
  <c r="B18" i="29" s="1"/>
  <c r="C19" i="29"/>
  <c r="D19" i="29"/>
  <c r="B19" i="29" s="1"/>
  <c r="C20" i="29"/>
  <c r="D20" i="29"/>
  <c r="B20" i="29" s="1"/>
  <c r="C21" i="29"/>
  <c r="D21" i="29"/>
  <c r="C22" i="29"/>
  <c r="B22" i="29" s="1"/>
  <c r="D22" i="29"/>
  <c r="C23" i="29"/>
  <c r="D23" i="29"/>
  <c r="B23" i="29" s="1"/>
  <c r="C25" i="29"/>
  <c r="D25" i="29"/>
  <c r="C27" i="29"/>
  <c r="D27" i="29"/>
  <c r="C28" i="29"/>
  <c r="D28" i="29"/>
  <c r="B28" i="29" s="1"/>
  <c r="C58" i="29"/>
  <c r="D58" i="29"/>
  <c r="C62" i="29"/>
  <c r="D62" i="29"/>
  <c r="C70" i="29"/>
  <c r="D70" i="29"/>
  <c r="B70" i="29" s="1"/>
  <c r="C73" i="29"/>
  <c r="D73" i="29"/>
  <c r="C74" i="29"/>
  <c r="D74" i="29"/>
  <c r="D16" i="29"/>
  <c r="E10" i="29"/>
  <c r="D60" i="29"/>
  <c r="C56" i="29"/>
  <c r="B50" i="29"/>
  <c r="B35" i="29"/>
  <c r="B37" i="29"/>
  <c r="B34" i="29"/>
  <c r="E56" i="29"/>
  <c r="B27" i="29"/>
  <c r="B46" i="29"/>
  <c r="B25" i="29"/>
  <c r="B45" i="29"/>
  <c r="B53" i="29"/>
  <c r="H72" i="29"/>
  <c r="B65" i="29"/>
  <c r="B10" i="29" l="1"/>
  <c r="B64" i="29"/>
  <c r="D76" i="29"/>
  <c r="E60" i="29"/>
  <c r="B73" i="29"/>
  <c r="B58" i="29"/>
  <c r="B21" i="29"/>
  <c r="B11" i="29"/>
  <c r="B51" i="29"/>
  <c r="B61" i="29"/>
  <c r="J55" i="29"/>
  <c r="J14" i="29" s="1"/>
  <c r="J8" i="29" s="1"/>
  <c r="B32" i="29"/>
  <c r="B48" i="29"/>
  <c r="B26" i="29"/>
  <c r="I55" i="29"/>
  <c r="H55" i="29" s="1"/>
  <c r="C76" i="29"/>
  <c r="B72" i="29"/>
  <c r="C68" i="29"/>
  <c r="B68" i="29" s="1"/>
  <c r="E72" i="29"/>
  <c r="B17" i="29"/>
  <c r="B24" i="29"/>
  <c r="B31" i="29"/>
  <c r="B44" i="29"/>
  <c r="B49" i="29"/>
  <c r="B74" i="29"/>
  <c r="B62" i="29"/>
  <c r="H16" i="29"/>
  <c r="H15" i="29" s="1"/>
  <c r="H14" i="29" s="1"/>
  <c r="E64" i="29"/>
  <c r="D56" i="29"/>
  <c r="B69" i="29"/>
  <c r="D15" i="29"/>
  <c r="B56" i="29"/>
  <c r="H56" i="29"/>
  <c r="C16" i="29"/>
  <c r="B16" i="29" s="1"/>
  <c r="C15" i="29"/>
  <c r="F55" i="29"/>
  <c r="F14" i="29" s="1"/>
  <c r="G55" i="29"/>
  <c r="D55" i="29" s="1"/>
  <c r="I14" i="29" l="1"/>
  <c r="I8" i="29" s="1"/>
  <c r="H8" i="29" s="1"/>
  <c r="B76" i="29"/>
  <c r="G14" i="29"/>
  <c r="F8" i="29"/>
  <c r="C55" i="29"/>
  <c r="B55" i="29" s="1"/>
  <c r="E55" i="29"/>
  <c r="E14" i="29" s="1"/>
  <c r="B15" i="29"/>
  <c r="C14" i="29" l="1"/>
  <c r="C8" i="29"/>
  <c r="D14" i="29"/>
  <c r="B14" i="29" s="1"/>
  <c r="G8" i="29"/>
  <c r="D8" i="29" s="1"/>
  <c r="B8" i="29" l="1"/>
  <c r="E8" i="29"/>
</calcChain>
</file>

<file path=xl/sharedStrings.xml><?xml version="1.0" encoding="utf-8"?>
<sst xmlns="http://schemas.openxmlformats.org/spreadsheetml/2006/main" count="277" uniqueCount="129">
  <si>
    <t>９．国勢調査</t>
    <rPh sb="2" eb="4">
      <t>コクセイ</t>
    </rPh>
    <rPh sb="4" eb="6">
      <t>チョウサ</t>
    </rPh>
    <phoneticPr fontId="21"/>
  </si>
  <si>
    <t>単位：人</t>
    <rPh sb="0" eb="2">
      <t>タンイ</t>
    </rPh>
    <rPh sb="3" eb="4">
      <t>ニン</t>
    </rPh>
    <phoneticPr fontId="21"/>
  </si>
  <si>
    <t>男</t>
    <rPh sb="0" eb="1">
      <t>オトコ</t>
    </rPh>
    <phoneticPr fontId="21"/>
  </si>
  <si>
    <t>女</t>
    <rPh sb="0" eb="1">
      <t>オンナ</t>
    </rPh>
    <phoneticPr fontId="21"/>
  </si>
  <si>
    <t>（15）従業地・通学地による常住市区町村、男女別15歳以上就業者数及び通学者数</t>
    <rPh sb="21" eb="23">
      <t>ダンジョ</t>
    </rPh>
    <rPh sb="23" eb="24">
      <t>ベツ</t>
    </rPh>
    <phoneticPr fontId="21"/>
  </si>
  <si>
    <t>　　　　自市町村に常住</t>
    <phoneticPr fontId="21"/>
  </si>
  <si>
    <t>　　　　　　　自宅</t>
    <phoneticPr fontId="21"/>
  </si>
  <si>
    <t>　　　　　　　自宅外</t>
    <phoneticPr fontId="21"/>
  </si>
  <si>
    <t>　　　　他市区町村に常住</t>
    <phoneticPr fontId="21"/>
  </si>
  <si>
    <r>
      <t xml:space="preserve">　　 </t>
    </r>
    <r>
      <rPr>
        <sz val="11"/>
        <rFont val="ＭＳ Ｐゴシック"/>
        <family val="3"/>
        <charset val="128"/>
      </rPr>
      <t xml:space="preserve">  </t>
    </r>
    <r>
      <rPr>
        <sz val="11"/>
        <rFont val="ＭＳ Ｐゴシック"/>
        <family val="3"/>
        <charset val="128"/>
      </rPr>
      <t>県内</t>
    </r>
    <phoneticPr fontId="21"/>
  </si>
  <si>
    <r>
      <t xml:space="preserve">　　　 </t>
    </r>
    <r>
      <rPr>
        <sz val="11"/>
        <rFont val="ＭＳ Ｐゴシック"/>
        <family val="3"/>
        <charset val="128"/>
      </rPr>
      <t xml:space="preserve">    </t>
    </r>
    <r>
      <rPr>
        <sz val="11"/>
        <rFont val="ＭＳ Ｐゴシック"/>
        <family val="3"/>
        <charset val="128"/>
      </rPr>
      <t>　仙台市</t>
    </r>
    <phoneticPr fontId="21"/>
  </si>
  <si>
    <r>
      <t xml:space="preserve">　　　　 </t>
    </r>
    <r>
      <rPr>
        <sz val="11"/>
        <rFont val="ＭＳ Ｐゴシック"/>
        <family val="3"/>
        <charset val="128"/>
      </rPr>
      <t xml:space="preserve">      </t>
    </r>
    <r>
      <rPr>
        <sz val="11"/>
        <rFont val="ＭＳ Ｐゴシック"/>
        <family val="3"/>
        <charset val="128"/>
      </rPr>
      <t>　　青葉区</t>
    </r>
    <rPh sb="13" eb="16">
      <t>アオバク</t>
    </rPh>
    <phoneticPr fontId="21"/>
  </si>
  <si>
    <r>
      <t xml:space="preserve">　　　　 </t>
    </r>
    <r>
      <rPr>
        <sz val="11"/>
        <rFont val="ＭＳ Ｐゴシック"/>
        <family val="3"/>
        <charset val="128"/>
      </rPr>
      <t xml:space="preserve">      </t>
    </r>
    <r>
      <rPr>
        <sz val="11"/>
        <rFont val="ＭＳ Ｐゴシック"/>
        <family val="3"/>
        <charset val="128"/>
      </rPr>
      <t>　　宮城野区</t>
    </r>
    <rPh sb="13" eb="17">
      <t>ミヤギノク</t>
    </rPh>
    <phoneticPr fontId="21"/>
  </si>
  <si>
    <r>
      <t xml:space="preserve">　　　　 </t>
    </r>
    <r>
      <rPr>
        <sz val="11"/>
        <rFont val="ＭＳ Ｐゴシック"/>
        <family val="3"/>
        <charset val="128"/>
      </rPr>
      <t xml:space="preserve">      </t>
    </r>
    <r>
      <rPr>
        <sz val="11"/>
        <rFont val="ＭＳ Ｐゴシック"/>
        <family val="3"/>
        <charset val="128"/>
      </rPr>
      <t>　　若林区</t>
    </r>
    <rPh sb="13" eb="16">
      <t>ワカバヤシク</t>
    </rPh>
    <phoneticPr fontId="21"/>
  </si>
  <si>
    <r>
      <t xml:space="preserve">　　　　 </t>
    </r>
    <r>
      <rPr>
        <sz val="11"/>
        <rFont val="ＭＳ Ｐゴシック"/>
        <family val="3"/>
        <charset val="128"/>
      </rPr>
      <t xml:space="preserve">      </t>
    </r>
    <r>
      <rPr>
        <sz val="11"/>
        <rFont val="ＭＳ Ｐゴシック"/>
        <family val="3"/>
        <charset val="128"/>
      </rPr>
      <t>　　太白区</t>
    </r>
    <rPh sb="13" eb="16">
      <t>タイハクク</t>
    </rPh>
    <phoneticPr fontId="21"/>
  </si>
  <si>
    <r>
      <t xml:space="preserve">　　　　 </t>
    </r>
    <r>
      <rPr>
        <sz val="11"/>
        <rFont val="ＭＳ Ｐゴシック"/>
        <family val="3"/>
        <charset val="128"/>
      </rPr>
      <t xml:space="preserve">      </t>
    </r>
    <r>
      <rPr>
        <sz val="11"/>
        <rFont val="ＭＳ Ｐゴシック"/>
        <family val="3"/>
        <charset val="128"/>
      </rPr>
      <t>　　泉区</t>
    </r>
    <rPh sb="13" eb="15">
      <t>イズミク</t>
    </rPh>
    <phoneticPr fontId="21"/>
  </si>
  <si>
    <r>
      <t xml:space="preserve">　　　 </t>
    </r>
    <r>
      <rPr>
        <sz val="11"/>
        <rFont val="ＭＳ Ｐゴシック"/>
        <family val="3"/>
        <charset val="128"/>
      </rPr>
      <t xml:space="preserve">   </t>
    </r>
    <r>
      <rPr>
        <sz val="11"/>
        <rFont val="ＭＳ Ｐゴシック"/>
        <family val="3"/>
        <charset val="128"/>
      </rPr>
      <t>　気仙沼市</t>
    </r>
    <phoneticPr fontId="21"/>
  </si>
  <si>
    <r>
      <t xml:space="preserve">　　　 </t>
    </r>
    <r>
      <rPr>
        <sz val="11"/>
        <rFont val="ＭＳ Ｐゴシック"/>
        <family val="3"/>
        <charset val="128"/>
      </rPr>
      <t xml:space="preserve">   </t>
    </r>
    <r>
      <rPr>
        <sz val="11"/>
        <rFont val="ＭＳ Ｐゴシック"/>
        <family val="3"/>
        <charset val="128"/>
      </rPr>
      <t>　白石市</t>
    </r>
    <rPh sb="8" eb="10">
      <t>シロイシ</t>
    </rPh>
    <phoneticPr fontId="21"/>
  </si>
  <si>
    <r>
      <t xml:space="preserve">　　   </t>
    </r>
    <r>
      <rPr>
        <sz val="11"/>
        <rFont val="ＭＳ Ｐゴシック"/>
        <family val="3"/>
        <charset val="128"/>
      </rPr>
      <t xml:space="preserve"> </t>
    </r>
    <r>
      <rPr>
        <sz val="11"/>
        <rFont val="ＭＳ Ｐゴシック"/>
        <family val="3"/>
        <charset val="128"/>
      </rPr>
      <t>　　名取市</t>
    </r>
    <phoneticPr fontId="21"/>
  </si>
  <si>
    <r>
      <t xml:space="preserve">　　　　 </t>
    </r>
    <r>
      <rPr>
        <sz val="11"/>
        <rFont val="ＭＳ Ｐゴシック"/>
        <family val="3"/>
        <charset val="128"/>
      </rPr>
      <t xml:space="preserve">   </t>
    </r>
    <r>
      <rPr>
        <sz val="11"/>
        <rFont val="ＭＳ Ｐゴシック"/>
        <family val="3"/>
        <charset val="128"/>
      </rPr>
      <t>多賀城市</t>
    </r>
    <phoneticPr fontId="21"/>
  </si>
  <si>
    <r>
      <t xml:space="preserve">　　　 </t>
    </r>
    <r>
      <rPr>
        <sz val="11"/>
        <rFont val="ＭＳ Ｐゴシック"/>
        <family val="3"/>
        <charset val="128"/>
      </rPr>
      <t xml:space="preserve">   </t>
    </r>
    <r>
      <rPr>
        <sz val="11"/>
        <rFont val="ＭＳ Ｐゴシック"/>
        <family val="3"/>
        <charset val="128"/>
      </rPr>
      <t>　岩沼市</t>
    </r>
    <phoneticPr fontId="21"/>
  </si>
  <si>
    <r>
      <t xml:space="preserve">　　　 </t>
    </r>
    <r>
      <rPr>
        <sz val="11"/>
        <rFont val="ＭＳ Ｐゴシック"/>
        <family val="3"/>
        <charset val="128"/>
      </rPr>
      <t xml:space="preserve">   </t>
    </r>
    <r>
      <rPr>
        <sz val="11"/>
        <rFont val="ＭＳ Ｐゴシック"/>
        <family val="3"/>
        <charset val="128"/>
      </rPr>
      <t>　登米市</t>
    </r>
    <rPh sb="8" eb="10">
      <t>トメ</t>
    </rPh>
    <phoneticPr fontId="21"/>
  </si>
  <si>
    <r>
      <t xml:space="preserve">　　　 </t>
    </r>
    <r>
      <rPr>
        <sz val="11"/>
        <rFont val="ＭＳ Ｐゴシック"/>
        <family val="3"/>
        <charset val="128"/>
      </rPr>
      <t xml:space="preserve">   </t>
    </r>
    <r>
      <rPr>
        <sz val="11"/>
        <rFont val="ＭＳ Ｐゴシック"/>
        <family val="3"/>
        <charset val="128"/>
      </rPr>
      <t>　栗原市</t>
    </r>
    <rPh sb="8" eb="10">
      <t>クリハラ</t>
    </rPh>
    <phoneticPr fontId="21"/>
  </si>
  <si>
    <r>
      <t xml:space="preserve">　　　 </t>
    </r>
    <r>
      <rPr>
        <sz val="11"/>
        <rFont val="ＭＳ Ｐゴシック"/>
        <family val="3"/>
        <charset val="128"/>
      </rPr>
      <t xml:space="preserve">   </t>
    </r>
    <r>
      <rPr>
        <sz val="11"/>
        <rFont val="ＭＳ Ｐゴシック"/>
        <family val="3"/>
        <charset val="128"/>
      </rPr>
      <t>　東松島市</t>
    </r>
    <rPh sb="8" eb="9">
      <t>ヒガシ</t>
    </rPh>
    <rPh sb="9" eb="11">
      <t>マツシマ</t>
    </rPh>
    <rPh sb="11" eb="12">
      <t>シ</t>
    </rPh>
    <phoneticPr fontId="21"/>
  </si>
  <si>
    <r>
      <t xml:space="preserve">　　　 </t>
    </r>
    <r>
      <rPr>
        <sz val="11"/>
        <rFont val="ＭＳ Ｐゴシック"/>
        <family val="3"/>
        <charset val="128"/>
      </rPr>
      <t xml:space="preserve">   </t>
    </r>
    <r>
      <rPr>
        <sz val="11"/>
        <rFont val="ＭＳ Ｐゴシック"/>
        <family val="3"/>
        <charset val="128"/>
      </rPr>
      <t>　柴田町</t>
    </r>
    <rPh sb="8" eb="11">
      <t>シバタチョウ</t>
    </rPh>
    <phoneticPr fontId="21"/>
  </si>
  <si>
    <r>
      <t xml:space="preserve">　　　 </t>
    </r>
    <r>
      <rPr>
        <sz val="11"/>
        <rFont val="ＭＳ Ｐゴシック"/>
        <family val="3"/>
        <charset val="128"/>
      </rPr>
      <t xml:space="preserve">   </t>
    </r>
    <r>
      <rPr>
        <sz val="11"/>
        <rFont val="ＭＳ Ｐゴシック"/>
        <family val="3"/>
        <charset val="128"/>
      </rPr>
      <t>　亘理町</t>
    </r>
    <rPh sb="8" eb="10">
      <t>ワタリ</t>
    </rPh>
    <rPh sb="10" eb="11">
      <t>マチ</t>
    </rPh>
    <phoneticPr fontId="21"/>
  </si>
  <si>
    <r>
      <t xml:space="preserve">　　　 </t>
    </r>
    <r>
      <rPr>
        <sz val="11"/>
        <rFont val="ＭＳ Ｐゴシック"/>
        <family val="3"/>
        <charset val="128"/>
      </rPr>
      <t xml:space="preserve">   </t>
    </r>
    <r>
      <rPr>
        <sz val="11"/>
        <rFont val="ＭＳ Ｐゴシック"/>
        <family val="3"/>
        <charset val="128"/>
      </rPr>
      <t>　松島町</t>
    </r>
    <rPh sb="8" eb="10">
      <t>マツシマ</t>
    </rPh>
    <rPh sb="10" eb="11">
      <t>マチ</t>
    </rPh>
    <phoneticPr fontId="21"/>
  </si>
  <si>
    <r>
      <t xml:space="preserve">　　　 </t>
    </r>
    <r>
      <rPr>
        <sz val="11"/>
        <rFont val="ＭＳ Ｐゴシック"/>
        <family val="3"/>
        <charset val="128"/>
      </rPr>
      <t xml:space="preserve">   </t>
    </r>
    <r>
      <rPr>
        <sz val="11"/>
        <rFont val="ＭＳ Ｐゴシック"/>
        <family val="3"/>
        <charset val="128"/>
      </rPr>
      <t>　七ヶ浜町</t>
    </r>
    <rPh sb="8" eb="11">
      <t>シチガハマ</t>
    </rPh>
    <rPh sb="11" eb="12">
      <t>マチ</t>
    </rPh>
    <phoneticPr fontId="21"/>
  </si>
  <si>
    <r>
      <t xml:space="preserve">　　　 </t>
    </r>
    <r>
      <rPr>
        <sz val="11"/>
        <rFont val="ＭＳ Ｐゴシック"/>
        <family val="3"/>
        <charset val="128"/>
      </rPr>
      <t xml:space="preserve">   </t>
    </r>
    <r>
      <rPr>
        <sz val="11"/>
        <rFont val="ＭＳ Ｐゴシック"/>
        <family val="3"/>
        <charset val="128"/>
      </rPr>
      <t>　利府町</t>
    </r>
    <rPh sb="8" eb="10">
      <t>リフ</t>
    </rPh>
    <rPh sb="10" eb="11">
      <t>マチ</t>
    </rPh>
    <phoneticPr fontId="21"/>
  </si>
  <si>
    <r>
      <t xml:space="preserve">　　　 </t>
    </r>
    <r>
      <rPr>
        <sz val="11"/>
        <rFont val="ＭＳ Ｐゴシック"/>
        <family val="3"/>
        <charset val="128"/>
      </rPr>
      <t xml:space="preserve">   </t>
    </r>
    <r>
      <rPr>
        <sz val="11"/>
        <rFont val="ＭＳ Ｐゴシック"/>
        <family val="3"/>
        <charset val="128"/>
      </rPr>
      <t>　大和町</t>
    </r>
    <rPh sb="8" eb="10">
      <t>タイワ</t>
    </rPh>
    <rPh sb="10" eb="11">
      <t>マチ</t>
    </rPh>
    <phoneticPr fontId="21"/>
  </si>
  <si>
    <r>
      <t xml:space="preserve">　　　 </t>
    </r>
    <r>
      <rPr>
        <sz val="11"/>
        <rFont val="ＭＳ Ｐゴシック"/>
        <family val="3"/>
        <charset val="128"/>
      </rPr>
      <t xml:space="preserve">   </t>
    </r>
    <r>
      <rPr>
        <sz val="11"/>
        <rFont val="ＭＳ Ｐゴシック"/>
        <family val="3"/>
        <charset val="128"/>
      </rPr>
      <t>　大郷町</t>
    </r>
    <rPh sb="8" eb="10">
      <t>オオサト</t>
    </rPh>
    <rPh sb="10" eb="11">
      <t>マチ</t>
    </rPh>
    <phoneticPr fontId="21"/>
  </si>
  <si>
    <r>
      <t xml:space="preserve">　　　 </t>
    </r>
    <r>
      <rPr>
        <sz val="11"/>
        <rFont val="ＭＳ Ｐゴシック"/>
        <family val="3"/>
        <charset val="128"/>
      </rPr>
      <t xml:space="preserve">   </t>
    </r>
    <r>
      <rPr>
        <sz val="11"/>
        <rFont val="ＭＳ Ｐゴシック"/>
        <family val="3"/>
        <charset val="128"/>
      </rPr>
      <t>　富谷町</t>
    </r>
    <rPh sb="8" eb="10">
      <t>トミヤ</t>
    </rPh>
    <rPh sb="10" eb="11">
      <t>マチ</t>
    </rPh>
    <phoneticPr fontId="21"/>
  </si>
  <si>
    <r>
      <t xml:space="preserve">　　　 </t>
    </r>
    <r>
      <rPr>
        <sz val="11"/>
        <rFont val="ＭＳ Ｐゴシック"/>
        <family val="3"/>
        <charset val="128"/>
      </rPr>
      <t xml:space="preserve">   </t>
    </r>
    <r>
      <rPr>
        <sz val="11"/>
        <rFont val="ＭＳ Ｐゴシック"/>
        <family val="3"/>
        <charset val="128"/>
      </rPr>
      <t>　加美町</t>
    </r>
    <rPh sb="8" eb="10">
      <t>カミ</t>
    </rPh>
    <rPh sb="10" eb="11">
      <t>マチ</t>
    </rPh>
    <phoneticPr fontId="21"/>
  </si>
  <si>
    <r>
      <t xml:space="preserve">　　　 </t>
    </r>
    <r>
      <rPr>
        <sz val="11"/>
        <rFont val="ＭＳ Ｐゴシック"/>
        <family val="3"/>
        <charset val="128"/>
      </rPr>
      <t xml:space="preserve">   </t>
    </r>
    <r>
      <rPr>
        <sz val="11"/>
        <rFont val="ＭＳ Ｐゴシック"/>
        <family val="3"/>
        <charset val="128"/>
      </rPr>
      <t>　涌谷町</t>
    </r>
    <rPh sb="8" eb="10">
      <t>ワクヤ</t>
    </rPh>
    <rPh sb="10" eb="11">
      <t>マチ</t>
    </rPh>
    <phoneticPr fontId="21"/>
  </si>
  <si>
    <t>従業地・通学地、常住市区町村</t>
  </si>
  <si>
    <t>当地で従業・通学する者</t>
  </si>
  <si>
    <t>総　数</t>
  </si>
  <si>
    <t>就業者</t>
  </si>
  <si>
    <t>通学者</t>
  </si>
  <si>
    <r>
      <t xml:space="preserve">　　　 </t>
    </r>
    <r>
      <rPr>
        <sz val="11"/>
        <rFont val="ＭＳ Ｐゴシック"/>
        <family val="3"/>
        <charset val="128"/>
      </rPr>
      <t xml:space="preserve">   </t>
    </r>
    <r>
      <rPr>
        <sz val="11"/>
        <rFont val="ＭＳ Ｐゴシック"/>
        <family val="3"/>
        <charset val="128"/>
      </rPr>
      <t>　女川町</t>
    </r>
    <rPh sb="8" eb="10">
      <t>オナガワ</t>
    </rPh>
    <rPh sb="10" eb="11">
      <t>マチ</t>
    </rPh>
    <phoneticPr fontId="21"/>
  </si>
  <si>
    <r>
      <t xml:space="preserve">　　　 </t>
    </r>
    <r>
      <rPr>
        <sz val="11"/>
        <rFont val="ＭＳ Ｐゴシック"/>
        <family val="3"/>
        <charset val="128"/>
      </rPr>
      <t xml:space="preserve">   </t>
    </r>
    <r>
      <rPr>
        <sz val="11"/>
        <rFont val="ＭＳ Ｐゴシック"/>
        <family val="3"/>
        <charset val="128"/>
      </rPr>
      <t>　南三陸町</t>
    </r>
    <rPh sb="8" eb="9">
      <t>ミナミ</t>
    </rPh>
    <rPh sb="9" eb="11">
      <t>サンリク</t>
    </rPh>
    <rPh sb="11" eb="12">
      <t>マチ</t>
    </rPh>
    <phoneticPr fontId="21"/>
  </si>
  <si>
    <t>　　　　他県</t>
    <phoneticPr fontId="21"/>
  </si>
  <si>
    <t>　　　　　　　　青森県</t>
    <phoneticPr fontId="21"/>
  </si>
  <si>
    <t>　　　　　　　　　　　その他の市町村</t>
    <phoneticPr fontId="21"/>
  </si>
  <si>
    <t>　　　　　　　　岩手県</t>
    <phoneticPr fontId="21"/>
  </si>
  <si>
    <t>　　　　　　　　　　　一関市</t>
    <rPh sb="11" eb="13">
      <t>イチノセキ</t>
    </rPh>
    <rPh sb="13" eb="14">
      <t>シ</t>
    </rPh>
    <phoneticPr fontId="21"/>
  </si>
  <si>
    <t>　　　　　　　　　　　その他の市町村</t>
    <phoneticPr fontId="21"/>
  </si>
  <si>
    <t>　　　　　　　　山形県</t>
    <rPh sb="8" eb="11">
      <t>ヤマガタケン</t>
    </rPh>
    <phoneticPr fontId="21"/>
  </si>
  <si>
    <t>　　　　　　　　　　その他の市町村</t>
    <phoneticPr fontId="21"/>
  </si>
  <si>
    <t>　　　　　　　　福島県</t>
    <phoneticPr fontId="21"/>
  </si>
  <si>
    <t>　　　　　　　　東京都</t>
    <rPh sb="8" eb="10">
      <t>トウキョウ</t>
    </rPh>
    <rPh sb="10" eb="11">
      <t>ト</t>
    </rPh>
    <phoneticPr fontId="21"/>
  </si>
  <si>
    <t>　　　　　　　　　　　その他の市町村</t>
    <rPh sb="13" eb="14">
      <t>タ</t>
    </rPh>
    <rPh sb="15" eb="18">
      <t>シチョウソン</t>
    </rPh>
    <phoneticPr fontId="21"/>
  </si>
  <si>
    <t>　　　　　　　　その他の都道府県</t>
    <rPh sb="10" eb="11">
      <t>ホカ</t>
    </rPh>
    <rPh sb="12" eb="16">
      <t>トドウフケン</t>
    </rPh>
    <phoneticPr fontId="21"/>
  </si>
  <si>
    <t>資料：国勢調査</t>
    <rPh sb="0" eb="2">
      <t>シリョウ</t>
    </rPh>
    <rPh sb="3" eb="5">
      <t>コクセイ</t>
    </rPh>
    <rPh sb="5" eb="7">
      <t>チョウサ</t>
    </rPh>
    <phoneticPr fontId="21"/>
  </si>
  <si>
    <t>総数</t>
    <rPh sb="0" eb="2">
      <t>ソウスウ</t>
    </rPh>
    <phoneticPr fontId="21"/>
  </si>
  <si>
    <t>　　　　　　大崎市</t>
    <rPh sb="6" eb="8">
      <t>オオサキ</t>
    </rPh>
    <rPh sb="8" eb="9">
      <t>シ</t>
    </rPh>
    <phoneticPr fontId="21"/>
  </si>
  <si>
    <r>
      <t xml:space="preserve">　　　 </t>
    </r>
    <r>
      <rPr>
        <sz val="11"/>
        <rFont val="ＭＳ Ｐゴシック"/>
        <family val="3"/>
        <charset val="128"/>
      </rPr>
      <t xml:space="preserve">   　美里町</t>
    </r>
    <rPh sb="8" eb="11">
      <t>ミサトマチ</t>
    </rPh>
    <phoneticPr fontId="21"/>
  </si>
  <si>
    <t>平成27年10月1日現在</t>
    <phoneticPr fontId="21"/>
  </si>
  <si>
    <r>
      <t xml:space="preserve">　　　　 </t>
    </r>
    <r>
      <rPr>
        <sz val="11"/>
        <rFont val="ＭＳ Ｐゴシック"/>
        <family val="3"/>
        <charset val="128"/>
      </rPr>
      <t xml:space="preserve">   角田市</t>
    </r>
    <rPh sb="8" eb="10">
      <t>カクダ</t>
    </rPh>
    <phoneticPr fontId="21"/>
  </si>
  <si>
    <r>
      <t xml:space="preserve">　　　 </t>
    </r>
    <r>
      <rPr>
        <sz val="11"/>
        <rFont val="ＭＳ Ｐゴシック"/>
        <family val="3"/>
        <charset val="128"/>
      </rPr>
      <t xml:space="preserve">   　蔵王町</t>
    </r>
    <rPh sb="8" eb="10">
      <t>ザオウ</t>
    </rPh>
    <rPh sb="10" eb="11">
      <t>マチ</t>
    </rPh>
    <phoneticPr fontId="21"/>
  </si>
  <si>
    <r>
      <t xml:space="preserve">　　　 </t>
    </r>
    <r>
      <rPr>
        <sz val="11"/>
        <rFont val="ＭＳ Ｐゴシック"/>
        <family val="3"/>
        <charset val="128"/>
      </rPr>
      <t xml:space="preserve">   　大河原町</t>
    </r>
    <rPh sb="8" eb="11">
      <t>オオガワラ</t>
    </rPh>
    <rPh sb="11" eb="12">
      <t>マチ</t>
    </rPh>
    <phoneticPr fontId="21"/>
  </si>
  <si>
    <r>
      <t xml:space="preserve">　　　 </t>
    </r>
    <r>
      <rPr>
        <sz val="11"/>
        <rFont val="ＭＳ Ｐゴシック"/>
        <family val="3"/>
        <charset val="128"/>
      </rPr>
      <t xml:space="preserve">   　村田町</t>
    </r>
    <rPh sb="8" eb="11">
      <t>ムラタマチ</t>
    </rPh>
    <phoneticPr fontId="21"/>
  </si>
  <si>
    <r>
      <t xml:space="preserve">　　　 </t>
    </r>
    <r>
      <rPr>
        <sz val="11"/>
        <rFont val="ＭＳ Ｐゴシック"/>
        <family val="3"/>
        <charset val="128"/>
      </rPr>
      <t xml:space="preserve">   　川崎町</t>
    </r>
    <rPh sb="8" eb="10">
      <t>カワサキ</t>
    </rPh>
    <rPh sb="10" eb="11">
      <t>マチ</t>
    </rPh>
    <phoneticPr fontId="21"/>
  </si>
  <si>
    <r>
      <t xml:space="preserve">　　　 </t>
    </r>
    <r>
      <rPr>
        <sz val="11"/>
        <rFont val="ＭＳ Ｐゴシック"/>
        <family val="3"/>
        <charset val="128"/>
      </rPr>
      <t xml:space="preserve">   　山元町</t>
    </r>
    <rPh sb="8" eb="10">
      <t>ヤマモト</t>
    </rPh>
    <rPh sb="10" eb="11">
      <t>マチ</t>
    </rPh>
    <phoneticPr fontId="21"/>
  </si>
  <si>
    <r>
      <t xml:space="preserve">　　　 </t>
    </r>
    <r>
      <rPr>
        <sz val="11"/>
        <rFont val="ＭＳ Ｐゴシック"/>
        <family val="3"/>
        <charset val="128"/>
      </rPr>
      <t xml:space="preserve">   　大衡村</t>
    </r>
    <rPh sb="8" eb="11">
      <t>オオヒラムラ</t>
    </rPh>
    <phoneticPr fontId="21"/>
  </si>
  <si>
    <r>
      <t xml:space="preserve">　　　 </t>
    </r>
    <r>
      <rPr>
        <sz val="11"/>
        <rFont val="ＭＳ Ｐゴシック"/>
        <family val="3"/>
        <charset val="128"/>
      </rPr>
      <t xml:space="preserve">   　色麻町</t>
    </r>
    <rPh sb="8" eb="10">
      <t>シカマ</t>
    </rPh>
    <rPh sb="10" eb="11">
      <t>チョウ</t>
    </rPh>
    <phoneticPr fontId="21"/>
  </si>
  <si>
    <r>
      <t xml:space="preserve">　　　 </t>
    </r>
    <r>
      <rPr>
        <sz val="11"/>
        <rFont val="ＭＳ Ｐゴシック"/>
        <family val="3"/>
        <charset val="128"/>
      </rPr>
      <t xml:space="preserve">   　塩釜市</t>
    </r>
    <rPh sb="8" eb="10">
      <t>シオガマ</t>
    </rPh>
    <phoneticPr fontId="21"/>
  </si>
  <si>
    <r>
      <t xml:space="preserve">　　　 </t>
    </r>
    <r>
      <rPr>
        <sz val="11"/>
        <rFont val="ＭＳ Ｐゴシック"/>
        <family val="3"/>
        <charset val="128"/>
      </rPr>
      <t xml:space="preserve">   　丸森町</t>
    </r>
    <rPh sb="8" eb="10">
      <t>マルモリ</t>
    </rPh>
    <rPh sb="10" eb="11">
      <t>マチ</t>
    </rPh>
    <phoneticPr fontId="21"/>
  </si>
  <si>
    <t>　　　　　　　　　　　八戸市</t>
    <rPh sb="11" eb="14">
      <t>ハチノヘシ</t>
    </rPh>
    <phoneticPr fontId="21"/>
  </si>
  <si>
    <t>　　　　　　　　秋田県</t>
    <rPh sb="8" eb="10">
      <t>アキタ</t>
    </rPh>
    <phoneticPr fontId="21"/>
  </si>
  <si>
    <t>　　　　　　　　　　　秋田市</t>
    <rPh sb="11" eb="13">
      <t>アキタ</t>
    </rPh>
    <rPh sb="13" eb="14">
      <t>シ</t>
    </rPh>
    <phoneticPr fontId="21"/>
  </si>
  <si>
    <t>　　　　　　　　　　山形市</t>
    <rPh sb="10" eb="12">
      <t>ヤマガタ</t>
    </rPh>
    <rPh sb="12" eb="13">
      <t>シ</t>
    </rPh>
    <phoneticPr fontId="21"/>
  </si>
  <si>
    <t>　　　　　　　　　　　福島市</t>
    <rPh sb="11" eb="13">
      <t>フクシマ</t>
    </rPh>
    <rPh sb="13" eb="14">
      <t>シ</t>
    </rPh>
    <phoneticPr fontId="21"/>
  </si>
  <si>
    <t>　　　　　　　　　　　特別区部</t>
    <rPh sb="11" eb="14">
      <t>トクベツク</t>
    </rPh>
    <rPh sb="14" eb="15">
      <t>ブ</t>
    </rPh>
    <phoneticPr fontId="21"/>
  </si>
  <si>
    <t xml:space="preserve">  従業地・通学地「不詳・外国」で当地に常住</t>
    <phoneticPr fontId="21"/>
  </si>
  <si>
    <t>１０．国勢調査</t>
    <rPh sb="3" eb="5">
      <t>コクセイ</t>
    </rPh>
    <rPh sb="5" eb="7">
      <t>チョウサ</t>
    </rPh>
    <phoneticPr fontId="21"/>
  </si>
  <si>
    <t>令和2年10月1日現在</t>
    <rPh sb="0" eb="2">
      <t>レイワ</t>
    </rPh>
    <phoneticPr fontId="21"/>
  </si>
  <si>
    <t>常住地</t>
    <rPh sb="0" eb="3">
      <t>ジョウジュウチ</t>
    </rPh>
    <phoneticPr fontId="22"/>
  </si>
  <si>
    <t>各人が常住する場所をいう。ここで「常住する」とは，同一の場所に3か月以上にわたって住んでいるか，又は3ヶ月以上にわたって住むことになっている場所をいう。</t>
    <phoneticPr fontId="22"/>
  </si>
  <si>
    <t>①他市区町村に常住</t>
    <phoneticPr fontId="22"/>
  </si>
  <si>
    <t>常住地が従業している市区町村以外にある場合。これは，いわゆる従業地に流入している人口を示すものである。</t>
    <phoneticPr fontId="22"/>
  </si>
  <si>
    <t>②自市内他区に常住</t>
    <phoneticPr fontId="22"/>
  </si>
  <si>
    <t>従業地が13大都市（札幌市，仙台市，千葉市，東京都特別区部，横浜市，川崎市，名古屋市，京都市，大阪市，神戸市，広島市，北九州市，福岡市）にある者で，同一市（都）内の他区に常住地がある場合</t>
    <phoneticPr fontId="22"/>
  </si>
  <si>
    <t>③県内他市区町村に常住</t>
    <phoneticPr fontId="22"/>
  </si>
  <si>
    <t>常住地が従業先と同じ都道府県内の他市区町村にある場合</t>
    <phoneticPr fontId="22"/>
  </si>
  <si>
    <t>④他県に常住</t>
    <phoneticPr fontId="22"/>
  </si>
  <si>
    <t>常住地が従業先と異なる都道府県にある場合</t>
    <phoneticPr fontId="22"/>
  </si>
  <si>
    <t>従業地（通学地）</t>
    <rPh sb="0" eb="3">
      <t>ジュウギョウチ</t>
    </rPh>
    <rPh sb="4" eb="6">
      <t>ツウガク</t>
    </rPh>
    <rPh sb="6" eb="7">
      <t>チ</t>
    </rPh>
    <phoneticPr fontId="22"/>
  </si>
  <si>
    <t>就業者が従業している場所</t>
    <phoneticPr fontId="22"/>
  </si>
  <si>
    <t>①自市区町村で従業</t>
    <phoneticPr fontId="22"/>
  </si>
  <si>
    <t>②自宅で従業</t>
    <phoneticPr fontId="22"/>
  </si>
  <si>
    <t>③自宅外で従業</t>
    <phoneticPr fontId="22"/>
  </si>
  <si>
    <t>自市区町村に従業がある者で上記の「自宅」以外の場合。</t>
    <phoneticPr fontId="22"/>
  </si>
  <si>
    <t>④他市区町村で従業</t>
    <phoneticPr fontId="22"/>
  </si>
  <si>
    <t>従業先が常住している市区町村以外にある場合。これは，いわゆる常住地からの流出人口を示すものである。</t>
    <phoneticPr fontId="22"/>
  </si>
  <si>
    <t>⑤自市内他区で従業</t>
    <phoneticPr fontId="22"/>
  </si>
  <si>
    <t>常住地が13大都市（札幌市，仙台市，千葉市，東京都特別区部，横浜市，川崎市，名古屋市，京都市，大阪市，神戸市，広島市，北九州市，福岡市）にある者で，同一市（都）内の他区に従業地がある場合</t>
    <phoneticPr fontId="22"/>
  </si>
  <si>
    <t>⑥県内他市区町村で従業</t>
    <phoneticPr fontId="22"/>
  </si>
  <si>
    <t>従業先が常住地と同じ都道府県内の他市区町村にある場合</t>
    <phoneticPr fontId="22"/>
  </si>
  <si>
    <t>⑦他県で従業</t>
    <phoneticPr fontId="22"/>
  </si>
  <si>
    <t>流出人口と流入人口</t>
    <rPh sb="0" eb="2">
      <t>リュウシュツ</t>
    </rPh>
    <rPh sb="2" eb="4">
      <t>ジンコウ</t>
    </rPh>
    <rPh sb="5" eb="7">
      <t>リュウニュウ</t>
    </rPh>
    <rPh sb="7" eb="9">
      <t>ジンコウ</t>
    </rPh>
    <phoneticPr fontId="22"/>
  </si>
  <si>
    <t>①流出人口</t>
    <rPh sb="1" eb="3">
      <t>リュウシュツ</t>
    </rPh>
    <rPh sb="3" eb="5">
      <t>ジンコウ</t>
    </rPh>
    <phoneticPr fontId="22"/>
  </si>
  <si>
    <t>A市に常住し、A市以外へ通勤・通学する人口</t>
    <phoneticPr fontId="22"/>
  </si>
  <si>
    <t>②流入人口</t>
    <rPh sb="1" eb="5">
      <t>リュウニュウジンコウ</t>
    </rPh>
    <phoneticPr fontId="22"/>
  </si>
  <si>
    <t>A市以外に常住し、A市に通勤・通学する人口</t>
    <phoneticPr fontId="22"/>
  </si>
  <si>
    <t>夜間人口と昼間人口</t>
    <rPh sb="0" eb="2">
      <t>ヤカン</t>
    </rPh>
    <rPh sb="2" eb="4">
      <t>ジンコウ</t>
    </rPh>
    <rPh sb="5" eb="7">
      <t>ヒルマ</t>
    </rPh>
    <rPh sb="7" eb="9">
      <t>ジンコウ</t>
    </rPh>
    <phoneticPr fontId="22"/>
  </si>
  <si>
    <t>①夜間人口</t>
    <rPh sb="1" eb="5">
      <t>ヤカンジンコウ</t>
    </rPh>
    <phoneticPr fontId="22"/>
  </si>
  <si>
    <r>
      <rPr>
        <b/>
        <sz val="11"/>
        <rFont val="ＭＳ Ｐゴシック"/>
        <family val="3"/>
        <charset val="128"/>
      </rPr>
      <t>常住地による人口</t>
    </r>
    <r>
      <rPr>
        <sz val="11"/>
        <rFont val="ＭＳ Ｐゴシック"/>
        <family val="3"/>
        <charset val="128"/>
      </rPr>
      <t>。調査時に調査の地域に常住している人口。</t>
    </r>
    <phoneticPr fontId="22"/>
  </si>
  <si>
    <t>②昼間人口</t>
    <phoneticPr fontId="22"/>
  </si>
  <si>
    <t>※昼夜間人口比率</t>
    <phoneticPr fontId="22"/>
  </si>
  <si>
    <t>常住人口100人当たりの昼間人口の割合であり，100を超えているときは通勤・通学人口の流入超過，100を下回っているときは流出超過を示している</t>
    <phoneticPr fontId="22"/>
  </si>
  <si>
    <t>（https://www.stat.go.jp/data/kokusei/2010/users-g/word6.html）</t>
    <phoneticPr fontId="22"/>
  </si>
  <si>
    <t>（https://www.stat.go.jp/data/kokusei/2010/users-g/word6.html）https://www.stat.go.jp/data/kokusei/2005/jutsu1/yougo.html）</t>
    <phoneticPr fontId="22"/>
  </si>
  <si>
    <t xml:space="preserve">  従業地・通学地「不詳」で当地に常住</t>
    <phoneticPr fontId="21"/>
  </si>
  <si>
    <r>
      <t xml:space="preserve">　　　 </t>
    </r>
    <r>
      <rPr>
        <sz val="11"/>
        <rFont val="ＭＳ Ｐゴシック"/>
        <family val="3"/>
        <charset val="128"/>
      </rPr>
      <t xml:space="preserve">   　富谷市</t>
    </r>
    <rPh sb="8" eb="10">
      <t>トミヤ</t>
    </rPh>
    <rPh sb="10" eb="11">
      <t>シ</t>
    </rPh>
    <phoneticPr fontId="21"/>
  </si>
  <si>
    <t>　　　    　七ヶ宿町</t>
    <phoneticPr fontId="22"/>
  </si>
  <si>
    <t>　市区町村(不詳・外国)</t>
    <phoneticPr fontId="22"/>
  </si>
  <si>
    <t>-</t>
    <phoneticPr fontId="22"/>
  </si>
  <si>
    <t>従業している場所が，自分の居住する家又は家に付属した店・作業場などである場合。なお，併用住宅の商店・町工場の事業主やその家族従業者，住み込みの従業員などの従業先がここに含まれる。</t>
    <phoneticPr fontId="22"/>
  </si>
  <si>
    <t>また，農林漁家の人で，自家の田畑・山林や漁船で仕事をしている場合，自営の大工，左官などが自宅を離れて仕事をしている場合もここに含まれる。</t>
    <phoneticPr fontId="22"/>
  </si>
  <si>
    <t>従業先が常住地と異なる都道府県にある場合。なお，他市区町村に従業するということは，その従業地のある市区町村からみれば，他市区町村に常住している者が当該市区町村に従業しに来るということで，</t>
    <phoneticPr fontId="22"/>
  </si>
  <si>
    <t>これは，いわゆる従業地への流入人口を示すものである。ここでいう従業地とは，就業者が仕事をしている場所のことであるが，例えば，外務員，運転者などのように雇われて戸外で仕事をしている人については，</t>
    <phoneticPr fontId="22"/>
  </si>
  <si>
    <t>所属している事業所のある市区町村を，船の乗組員（雇用者）については，その船が主な根拠地としている港のある市区町村をそれぞれ従業地とした。また，従業地が外国の場合，便宜，同一の市区町村とした。</t>
    <phoneticPr fontId="22"/>
  </si>
  <si>
    <r>
      <rPr>
        <b/>
        <sz val="11"/>
        <rFont val="ＭＳ Ｐゴシック"/>
        <family val="3"/>
        <charset val="128"/>
      </rPr>
      <t>従業地・通学地による人口</t>
    </r>
    <r>
      <rPr>
        <sz val="11"/>
        <rFont val="ＭＳ Ｐゴシック"/>
        <family val="3"/>
        <charset val="128"/>
      </rPr>
      <t>。従業地・通学地集計の結果を用いて算出された人口です。夜間勤務の人，夜間学校に通っている人も便宜，昼間勤務，昼間通学とみなして昼間人口に含んでいます。</t>
    </r>
    <phoneticPr fontId="22"/>
  </si>
  <si>
    <t>ただし，この昼間人口には，買物客などの非定常的な移動は考慮していません。　昼間人口は昭和35年調査から算出していますが，35年及び40年調査では，通学者の出入りを計算する際に，</t>
    <phoneticPr fontId="22"/>
  </si>
  <si>
    <t>15歳以上の人に限っており，この点が45年調査以降と異なっています。</t>
    <phoneticPr fontId="22"/>
  </si>
  <si>
    <t>（https://www.stat.go.jp/data/kokusei/2000/jutsu2/yougo.html#:~:text=%E5%B8%B8%E4%BD%8F%E5%9C%B0%E3%81%A8%E3%81%AF%EF%BC%8C%E5%90%84,%E3%81%A6%E3%81%84%E3%82%8B%E5%A0%B4%E6%89%80%E3%82%92%E3%81%84%E3%81%86%E3%80%82&amp;text=%E5%B8%B8%E4%BD%8F%E5%9C%B0%E3%81%8C%E5%BE%93%E6%A5%AD%E3%81%97,%E3%82%92%E7%A4%BA%E3%81%99%E3%82%82%E3%81%AE%E3%81%A7%E3%81%82%E3%82%8B%E3%80%82）</t>
    <phoneticPr fontId="22"/>
  </si>
  <si>
    <t>参考：総務省統計局</t>
    <phoneticPr fontId="22"/>
  </si>
  <si>
    <t>従業先が常住している市区町村と同一の市区町村にある場合</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</si>
</sst>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明朝"/>
      <family val="1"/>
      <charset val="128"/>
    </font>
    <font>
      <sz val="6"/>
      <name val="ＭＳ Ｐゴシック"/>
      <family val="3"/>
      <charset val="128"/>
    </font>
    <font>
      <b/>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20" fillId="4" borderId="0" applyNumberFormat="0" applyBorder="0" applyAlignment="0" applyProtection="0">
      <alignment vertical="center"/>
    </xf>
  </cellStyleXfs>
  <cellXfs count="26">
    <xf numFmtId="0" fontId="0" fillId="0" borderId="0" xfId="0">
      <alignment vertical="center"/>
    </xf>
    <xf numFmtId="0" fontId="6" fillId="24" borderId="10" xfId="43" applyFont="1" applyFill="1" applyBorder="1" applyAlignment="1">
      <alignment horizontal="center" vertical="center"/>
    </xf>
    <xf numFmtId="0" fontId="19" fillId="0" borderId="0" xfId="43" applyFont="1"/>
    <xf numFmtId="0" fontId="6" fillId="0" borderId="0" xfId="43" applyFont="1" applyFill="1" applyAlignment="1">
      <alignment vertical="center"/>
    </xf>
    <xf numFmtId="0" fontId="6" fillId="0" borderId="0" xfId="43" applyFont="1" applyAlignment="1">
      <alignment vertical="center"/>
    </xf>
    <xf numFmtId="0" fontId="19" fillId="0" borderId="0" xfId="43" applyAlignment="1">
      <alignment vertical="center"/>
    </xf>
    <xf numFmtId="38" fontId="6" fillId="0" borderId="10" xfId="34" applyFont="1" applyBorder="1" applyAlignment="1">
      <alignment vertical="center"/>
    </xf>
    <xf numFmtId="0" fontId="6" fillId="0" borderId="0" xfId="43" applyFont="1" applyAlignment="1">
      <alignment horizontal="right" vertical="center"/>
    </xf>
    <xf numFmtId="0" fontId="6" fillId="24" borderId="10" xfId="43" applyFont="1" applyFill="1" applyBorder="1" applyAlignment="1">
      <alignment vertical="center"/>
    </xf>
    <xf numFmtId="0" fontId="0" fillId="24" borderId="10" xfId="43" applyFont="1" applyFill="1" applyBorder="1" applyAlignment="1">
      <alignment vertical="center"/>
    </xf>
    <xf numFmtId="0" fontId="0" fillId="0" borderId="0" xfId="43" applyFont="1" applyAlignment="1">
      <alignment horizontal="right" vertical="center"/>
    </xf>
    <xf numFmtId="38" fontId="6" fillId="0" borderId="10" xfId="34" applyFont="1" applyBorder="1" applyAlignment="1">
      <alignment horizontal="right" vertical="center"/>
    </xf>
    <xf numFmtId="38" fontId="6" fillId="0" borderId="10" xfId="34" applyFont="1" applyFill="1" applyBorder="1" applyAlignment="1">
      <alignment vertical="center"/>
    </xf>
    <xf numFmtId="38" fontId="6" fillId="0" borderId="10" xfId="34" applyFont="1" applyFill="1" applyBorder="1" applyAlignment="1">
      <alignment horizontal="right" vertical="center"/>
    </xf>
    <xf numFmtId="0" fontId="0" fillId="24" borderId="10" xfId="43" applyFont="1" applyFill="1" applyBorder="1" applyAlignment="1">
      <alignment vertical="center" shrinkToFit="1"/>
    </xf>
    <xf numFmtId="0" fontId="6" fillId="24" borderId="10" xfId="43" applyFont="1" applyFill="1" applyBorder="1" applyAlignment="1">
      <alignment horizontal="center" vertical="center"/>
    </xf>
    <xf numFmtId="0" fontId="0" fillId="0" borderId="0" xfId="43" applyFont="1" applyFill="1" applyAlignment="1">
      <alignment vertical="center"/>
    </xf>
    <xf numFmtId="0" fontId="23" fillId="0" borderId="0" xfId="0" applyFont="1" applyAlignment="1">
      <alignment horizontal="center" vertical="center"/>
    </xf>
    <xf numFmtId="0" fontId="23"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38" fontId="0" fillId="0" borderId="10" xfId="34" applyFont="1" applyFill="1" applyBorder="1" applyAlignment="1">
      <alignment horizontal="right" vertical="center"/>
    </xf>
    <xf numFmtId="38" fontId="0" fillId="0" borderId="10" xfId="34" applyFont="1" applyBorder="1" applyAlignment="1">
      <alignment horizontal="right" vertical="center"/>
    </xf>
    <xf numFmtId="0" fontId="0" fillId="0" borderId="0" xfId="0" applyAlignment="1">
      <alignment vertical="center" wrapText="1"/>
    </xf>
    <xf numFmtId="0" fontId="6" fillId="24" borderId="10" xfId="43"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_★03　人口動態の推移"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1平成13年版　石巻市統計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31</xdr:row>
      <xdr:rowOff>9526</xdr:rowOff>
    </xdr:from>
    <xdr:to>
      <xdr:col>2</xdr:col>
      <xdr:colOff>3067477</xdr:colOff>
      <xdr:row>33</xdr:row>
      <xdr:rowOff>204109</xdr:rowOff>
    </xdr:to>
    <xdr:pic>
      <xdr:nvPicPr>
        <xdr:cNvPr id="3" name="図 2"/>
        <xdr:cNvPicPr>
          <a:picLocks noChangeAspect="1"/>
        </xdr:cNvPicPr>
      </xdr:nvPicPr>
      <xdr:blipFill>
        <a:blip xmlns:r="http://schemas.openxmlformats.org/officeDocument/2006/relationships" r:embed="rId1"/>
        <a:stretch>
          <a:fillRect/>
        </a:stretch>
      </xdr:blipFill>
      <xdr:spPr>
        <a:xfrm>
          <a:off x="1873704" y="7602312"/>
          <a:ext cx="3057952" cy="738868"/>
        </a:xfrm>
        <a:prstGeom prst="rect">
          <a:avLst/>
        </a:prstGeom>
      </xdr:spPr>
    </xdr:pic>
    <xdr:clientData/>
  </xdr:twoCellAnchor>
  <xdr:twoCellAnchor editAs="oneCell">
    <xdr:from>
      <xdr:col>2</xdr:col>
      <xdr:colOff>9525</xdr:colOff>
      <xdr:row>26</xdr:row>
      <xdr:rowOff>19050</xdr:rowOff>
    </xdr:from>
    <xdr:to>
      <xdr:col>2</xdr:col>
      <xdr:colOff>3709825</xdr:colOff>
      <xdr:row>28</xdr:row>
      <xdr:rowOff>200122</xdr:rowOff>
    </xdr:to>
    <xdr:pic>
      <xdr:nvPicPr>
        <xdr:cNvPr id="4" name="図 3"/>
        <xdr:cNvPicPr>
          <a:picLocks noChangeAspect="1"/>
        </xdr:cNvPicPr>
      </xdr:nvPicPr>
      <xdr:blipFill>
        <a:blip xmlns:r="http://schemas.openxmlformats.org/officeDocument/2006/relationships" r:embed="rId2"/>
        <a:stretch>
          <a:fillRect/>
        </a:stretch>
      </xdr:blipFill>
      <xdr:spPr>
        <a:xfrm>
          <a:off x="1866900" y="5257800"/>
          <a:ext cx="3705743" cy="704948"/>
        </a:xfrm>
        <a:prstGeom prst="rect">
          <a:avLst/>
        </a:prstGeom>
      </xdr:spPr>
    </xdr:pic>
    <xdr:clientData/>
  </xdr:twoCellAnchor>
  <xdr:twoCellAnchor editAs="oneCell">
    <xdr:from>
      <xdr:col>1</xdr:col>
      <xdr:colOff>0</xdr:colOff>
      <xdr:row>36</xdr:row>
      <xdr:rowOff>22411</xdr:rowOff>
    </xdr:from>
    <xdr:to>
      <xdr:col>2</xdr:col>
      <xdr:colOff>5454077</xdr:colOff>
      <xdr:row>75</xdr:row>
      <xdr:rowOff>14949</xdr:rowOff>
    </xdr:to>
    <xdr:pic>
      <xdr:nvPicPr>
        <xdr:cNvPr id="6" name="図 5"/>
        <xdr:cNvPicPr>
          <a:picLocks noChangeAspect="1"/>
        </xdr:cNvPicPr>
      </xdr:nvPicPr>
      <xdr:blipFill>
        <a:blip xmlns:r="http://schemas.openxmlformats.org/officeDocument/2006/relationships" r:embed="rId3"/>
        <a:stretch>
          <a:fillRect/>
        </a:stretch>
      </xdr:blipFill>
      <xdr:spPr>
        <a:xfrm>
          <a:off x="228600" y="7642411"/>
          <a:ext cx="7567266" cy="6879112"/>
        </a:xfrm>
        <a:prstGeom prst="rect">
          <a:avLst/>
        </a:prstGeom>
      </xdr:spPr>
    </xdr:pic>
    <xdr:clientData/>
  </xdr:twoCellAnchor>
  <xdr:twoCellAnchor editAs="oneCell">
    <xdr:from>
      <xdr:col>0</xdr:col>
      <xdr:colOff>224117</xdr:colOff>
      <xdr:row>74</xdr:row>
      <xdr:rowOff>156881</xdr:rowOff>
    </xdr:from>
    <xdr:to>
      <xdr:col>2</xdr:col>
      <xdr:colOff>5444550</xdr:colOff>
      <xdr:row>98</xdr:row>
      <xdr:rowOff>71176</xdr:rowOff>
    </xdr:to>
    <xdr:pic>
      <xdr:nvPicPr>
        <xdr:cNvPr id="7" name="図 6"/>
        <xdr:cNvPicPr>
          <a:picLocks noChangeAspect="1"/>
        </xdr:cNvPicPr>
      </xdr:nvPicPr>
      <xdr:blipFill rotWithShape="1">
        <a:blip xmlns:r="http://schemas.openxmlformats.org/officeDocument/2006/relationships" r:embed="rId4"/>
        <a:srcRect t="5371"/>
        <a:stretch/>
      </xdr:blipFill>
      <xdr:spPr>
        <a:xfrm>
          <a:off x="224117" y="14291981"/>
          <a:ext cx="7562222" cy="4029096"/>
        </a:xfrm>
        <a:prstGeom prst="rect">
          <a:avLst/>
        </a:prstGeom>
      </xdr:spPr>
    </xdr:pic>
    <xdr:clientData/>
  </xdr:twoCellAnchor>
  <xdr:twoCellAnchor editAs="oneCell">
    <xdr:from>
      <xdr:col>2</xdr:col>
      <xdr:colOff>5677003</xdr:colOff>
      <xdr:row>73</xdr:row>
      <xdr:rowOff>32586</xdr:rowOff>
    </xdr:from>
    <xdr:to>
      <xdr:col>2</xdr:col>
      <xdr:colOff>13197522</xdr:colOff>
      <xdr:row>98</xdr:row>
      <xdr:rowOff>60759</xdr:rowOff>
    </xdr:to>
    <xdr:pic>
      <xdr:nvPicPr>
        <xdr:cNvPr id="8" name="図 7"/>
        <xdr:cNvPicPr>
          <a:picLocks noChangeAspect="1"/>
        </xdr:cNvPicPr>
      </xdr:nvPicPr>
      <xdr:blipFill>
        <a:blip xmlns:r="http://schemas.openxmlformats.org/officeDocument/2006/relationships" r:embed="rId5"/>
        <a:stretch>
          <a:fillRect/>
        </a:stretch>
      </xdr:blipFill>
      <xdr:spPr>
        <a:xfrm>
          <a:off x="7541182" y="15395050"/>
          <a:ext cx="7520519" cy="44504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97"/>
  <sheetViews>
    <sheetView tabSelected="1" view="pageBreakPreview" zoomScaleNormal="100" zoomScaleSheetLayoutView="100" workbookViewId="0"/>
  </sheetViews>
  <sheetFormatPr defaultRowHeight="13.5" x14ac:dyDescent="0.15"/>
  <cols>
    <col min="1" max="1" width="36.875" style="4" customWidth="1"/>
    <col min="2" max="10" width="13.25" style="4" customWidth="1"/>
    <col min="11" max="16384" width="9" style="2"/>
  </cols>
  <sheetData>
    <row r="1" spans="1:10" ht="19.5" customHeight="1" x14ac:dyDescent="0.15"/>
    <row r="2" spans="1:10" s="5" customFormat="1" ht="20.25" customHeight="1" x14ac:dyDescent="0.15">
      <c r="A2" s="16" t="s">
        <v>75</v>
      </c>
      <c r="B2" s="3"/>
      <c r="C2" s="3"/>
      <c r="D2" s="3"/>
      <c r="E2" s="3"/>
      <c r="F2" s="3"/>
      <c r="G2" s="3"/>
      <c r="H2" s="3"/>
      <c r="I2" s="3"/>
      <c r="J2" s="3"/>
    </row>
    <row r="3" spans="1:10" ht="20.25" customHeight="1" x14ac:dyDescent="0.15">
      <c r="A3" s="4" t="s">
        <v>4</v>
      </c>
    </row>
    <row r="4" spans="1:10" ht="20.25" customHeight="1" x14ac:dyDescent="0.15"/>
    <row r="5" spans="1:10" ht="20.25" customHeight="1" x14ac:dyDescent="0.15">
      <c r="A5" s="4" t="s">
        <v>1</v>
      </c>
      <c r="D5" s="7"/>
      <c r="G5" s="7"/>
      <c r="J5" s="10" t="s">
        <v>76</v>
      </c>
    </row>
    <row r="6" spans="1:10" ht="20.25" customHeight="1" x14ac:dyDescent="0.15">
      <c r="A6" s="25" t="s">
        <v>34</v>
      </c>
      <c r="B6" s="25" t="s">
        <v>54</v>
      </c>
      <c r="C6" s="25"/>
      <c r="D6" s="25"/>
      <c r="E6" s="25" t="s">
        <v>2</v>
      </c>
      <c r="F6" s="25"/>
      <c r="G6" s="25"/>
      <c r="H6" s="25" t="s">
        <v>3</v>
      </c>
      <c r="I6" s="25"/>
      <c r="J6" s="25"/>
    </row>
    <row r="7" spans="1:10" ht="20.25" customHeight="1" x14ac:dyDescent="0.15">
      <c r="A7" s="25"/>
      <c r="B7" s="15" t="s">
        <v>36</v>
      </c>
      <c r="C7" s="15" t="s">
        <v>37</v>
      </c>
      <c r="D7" s="15" t="s">
        <v>38</v>
      </c>
      <c r="E7" s="15" t="s">
        <v>36</v>
      </c>
      <c r="F7" s="15" t="s">
        <v>37</v>
      </c>
      <c r="G7" s="15" t="s">
        <v>38</v>
      </c>
      <c r="H7" s="15" t="s">
        <v>36</v>
      </c>
      <c r="I7" s="15" t="s">
        <v>37</v>
      </c>
      <c r="J7" s="15" t="s">
        <v>38</v>
      </c>
    </row>
    <row r="8" spans="1:10" ht="20.25" customHeight="1" x14ac:dyDescent="0.15">
      <c r="A8" s="8" t="s">
        <v>35</v>
      </c>
      <c r="B8" s="11">
        <v>73704</v>
      </c>
      <c r="C8" s="11">
        <v>68504</v>
      </c>
      <c r="D8" s="11">
        <v>5200</v>
      </c>
      <c r="E8" s="11">
        <v>41354</v>
      </c>
      <c r="F8" s="11">
        <v>38481</v>
      </c>
      <c r="G8" s="11">
        <v>2873</v>
      </c>
      <c r="H8" s="11">
        <v>32350</v>
      </c>
      <c r="I8" s="11">
        <v>30023</v>
      </c>
      <c r="J8" s="11">
        <v>2327</v>
      </c>
    </row>
    <row r="9" spans="1:10" ht="20.25" customHeight="1" x14ac:dyDescent="0.15">
      <c r="A9" s="8"/>
      <c r="B9" s="11"/>
      <c r="C9" s="11"/>
      <c r="D9" s="11"/>
      <c r="E9" s="11"/>
      <c r="F9" s="11"/>
      <c r="G9" s="11"/>
      <c r="H9" s="11"/>
      <c r="I9" s="11"/>
      <c r="J9" s="11"/>
    </row>
    <row r="10" spans="1:10" ht="20.25" customHeight="1" x14ac:dyDescent="0.15">
      <c r="A10" s="8" t="s">
        <v>5</v>
      </c>
      <c r="B10" s="11">
        <v>55849</v>
      </c>
      <c r="C10" s="11">
        <v>52233</v>
      </c>
      <c r="D10" s="11">
        <v>3616</v>
      </c>
      <c r="E10" s="11">
        <v>30068</v>
      </c>
      <c r="F10" s="11">
        <v>28125</v>
      </c>
      <c r="G10" s="11">
        <v>1943</v>
      </c>
      <c r="H10" s="11">
        <v>25781</v>
      </c>
      <c r="I10" s="11">
        <v>24108</v>
      </c>
      <c r="J10" s="11">
        <v>1673</v>
      </c>
    </row>
    <row r="11" spans="1:10" ht="20.25" customHeight="1" x14ac:dyDescent="0.15">
      <c r="A11" s="8" t="s">
        <v>6</v>
      </c>
      <c r="B11" s="11">
        <v>7428</v>
      </c>
      <c r="C11" s="11">
        <v>7428</v>
      </c>
      <c r="D11" s="23" t="s">
        <v>117</v>
      </c>
      <c r="E11" s="11">
        <v>4221</v>
      </c>
      <c r="F11" s="11">
        <v>4221</v>
      </c>
      <c r="G11" s="23" t="s">
        <v>117</v>
      </c>
      <c r="H11" s="11">
        <v>3207</v>
      </c>
      <c r="I11" s="11">
        <v>3207</v>
      </c>
      <c r="J11" s="23" t="s">
        <v>117</v>
      </c>
    </row>
    <row r="12" spans="1:10" ht="20.25" customHeight="1" x14ac:dyDescent="0.15">
      <c r="A12" s="8" t="s">
        <v>7</v>
      </c>
      <c r="B12" s="11">
        <v>48421</v>
      </c>
      <c r="C12" s="11">
        <v>44805</v>
      </c>
      <c r="D12" s="11">
        <v>3616</v>
      </c>
      <c r="E12" s="11">
        <v>25847</v>
      </c>
      <c r="F12" s="11">
        <v>23904</v>
      </c>
      <c r="G12" s="11">
        <v>1943</v>
      </c>
      <c r="H12" s="11">
        <v>22574</v>
      </c>
      <c r="I12" s="11">
        <v>20901</v>
      </c>
      <c r="J12" s="11">
        <v>1673</v>
      </c>
    </row>
    <row r="13" spans="1:10" ht="20.25" customHeight="1" x14ac:dyDescent="0.15">
      <c r="A13" s="8"/>
      <c r="B13" s="11"/>
      <c r="C13" s="11"/>
      <c r="D13" s="11"/>
      <c r="E13" s="11"/>
      <c r="F13" s="11"/>
      <c r="G13" s="11"/>
      <c r="H13" s="11"/>
      <c r="I13" s="11"/>
      <c r="J13" s="11"/>
    </row>
    <row r="14" spans="1:10" ht="20.25" customHeight="1" x14ac:dyDescent="0.15">
      <c r="A14" s="8" t="s">
        <v>8</v>
      </c>
      <c r="B14" s="11">
        <v>16034</v>
      </c>
      <c r="C14" s="11">
        <v>14611</v>
      </c>
      <c r="D14" s="11">
        <v>1423</v>
      </c>
      <c r="E14" s="11">
        <v>10190</v>
      </c>
      <c r="F14" s="11">
        <v>9346</v>
      </c>
      <c r="G14" s="11">
        <v>844</v>
      </c>
      <c r="H14" s="11">
        <v>5844</v>
      </c>
      <c r="I14" s="11">
        <v>5265</v>
      </c>
      <c r="J14" s="11">
        <v>579</v>
      </c>
    </row>
    <row r="15" spans="1:10" ht="20.25" customHeight="1" x14ac:dyDescent="0.15">
      <c r="A15" s="8" t="s">
        <v>9</v>
      </c>
      <c r="B15" s="11">
        <v>15408</v>
      </c>
      <c r="C15" s="11">
        <v>14082</v>
      </c>
      <c r="D15" s="11">
        <v>1326</v>
      </c>
      <c r="E15" s="11">
        <v>9622</v>
      </c>
      <c r="F15" s="11">
        <v>8848</v>
      </c>
      <c r="G15" s="11">
        <v>774</v>
      </c>
      <c r="H15" s="11">
        <v>5786</v>
      </c>
      <c r="I15" s="11">
        <v>5234</v>
      </c>
      <c r="J15" s="11">
        <v>552</v>
      </c>
    </row>
    <row r="16" spans="1:10" ht="20.25" customHeight="1" x14ac:dyDescent="0.15">
      <c r="A16" s="8" t="s">
        <v>10</v>
      </c>
      <c r="B16" s="11">
        <v>1775</v>
      </c>
      <c r="C16" s="11">
        <v>1674</v>
      </c>
      <c r="D16" s="11">
        <v>101</v>
      </c>
      <c r="E16" s="11">
        <v>1439</v>
      </c>
      <c r="F16" s="11">
        <v>1365</v>
      </c>
      <c r="G16" s="11">
        <v>74</v>
      </c>
      <c r="H16" s="11">
        <v>336</v>
      </c>
      <c r="I16" s="11">
        <v>309</v>
      </c>
      <c r="J16" s="11">
        <v>27</v>
      </c>
    </row>
    <row r="17" spans="1:10" ht="20.25" customHeight="1" x14ac:dyDescent="0.15">
      <c r="A17" s="8" t="s">
        <v>11</v>
      </c>
      <c r="B17" s="11">
        <v>473</v>
      </c>
      <c r="C17" s="11">
        <v>453</v>
      </c>
      <c r="D17" s="11">
        <v>20</v>
      </c>
      <c r="E17" s="11">
        <v>385</v>
      </c>
      <c r="F17" s="11">
        <v>370</v>
      </c>
      <c r="G17" s="11">
        <v>15</v>
      </c>
      <c r="H17" s="11">
        <v>88</v>
      </c>
      <c r="I17" s="11">
        <v>83</v>
      </c>
      <c r="J17" s="11">
        <v>5</v>
      </c>
    </row>
    <row r="18" spans="1:10" ht="20.25" customHeight="1" x14ac:dyDescent="0.15">
      <c r="A18" s="8" t="s">
        <v>12</v>
      </c>
      <c r="B18" s="11">
        <v>439</v>
      </c>
      <c r="C18" s="11">
        <v>411</v>
      </c>
      <c r="D18" s="11">
        <v>28</v>
      </c>
      <c r="E18" s="11">
        <v>330</v>
      </c>
      <c r="F18" s="11">
        <v>311</v>
      </c>
      <c r="G18" s="11">
        <v>19</v>
      </c>
      <c r="H18" s="11">
        <v>109</v>
      </c>
      <c r="I18" s="11">
        <v>100</v>
      </c>
      <c r="J18" s="11">
        <v>9</v>
      </c>
    </row>
    <row r="19" spans="1:10" ht="20.25" customHeight="1" x14ac:dyDescent="0.15">
      <c r="A19" s="8" t="s">
        <v>13</v>
      </c>
      <c r="B19" s="11">
        <v>240</v>
      </c>
      <c r="C19" s="11">
        <v>225</v>
      </c>
      <c r="D19" s="11">
        <v>15</v>
      </c>
      <c r="E19" s="11">
        <v>186</v>
      </c>
      <c r="F19" s="11">
        <v>173</v>
      </c>
      <c r="G19" s="11">
        <v>13</v>
      </c>
      <c r="H19" s="11">
        <v>54</v>
      </c>
      <c r="I19" s="11">
        <v>52</v>
      </c>
      <c r="J19" s="11">
        <v>2</v>
      </c>
    </row>
    <row r="20" spans="1:10" ht="20.25" customHeight="1" x14ac:dyDescent="0.15">
      <c r="A20" s="8" t="s">
        <v>14</v>
      </c>
      <c r="B20" s="11">
        <v>266</v>
      </c>
      <c r="C20" s="11">
        <v>245</v>
      </c>
      <c r="D20" s="11">
        <v>21</v>
      </c>
      <c r="E20" s="11">
        <v>230</v>
      </c>
      <c r="F20" s="11">
        <v>216</v>
      </c>
      <c r="G20" s="11">
        <v>14</v>
      </c>
      <c r="H20" s="11">
        <v>36</v>
      </c>
      <c r="I20" s="11">
        <v>29</v>
      </c>
      <c r="J20" s="11">
        <v>7</v>
      </c>
    </row>
    <row r="21" spans="1:10" ht="20.25" customHeight="1" x14ac:dyDescent="0.15">
      <c r="A21" s="8" t="s">
        <v>15</v>
      </c>
      <c r="B21" s="11">
        <v>357</v>
      </c>
      <c r="C21" s="11">
        <v>340</v>
      </c>
      <c r="D21" s="11">
        <v>17</v>
      </c>
      <c r="E21" s="11">
        <v>308</v>
      </c>
      <c r="F21" s="11">
        <v>295</v>
      </c>
      <c r="G21" s="11">
        <v>13</v>
      </c>
      <c r="H21" s="11">
        <v>49</v>
      </c>
      <c r="I21" s="11">
        <v>45</v>
      </c>
      <c r="J21" s="11">
        <v>4</v>
      </c>
    </row>
    <row r="22" spans="1:10" ht="20.25" customHeight="1" x14ac:dyDescent="0.15">
      <c r="A22" s="9" t="s">
        <v>66</v>
      </c>
      <c r="B22" s="11">
        <v>269</v>
      </c>
      <c r="C22" s="11">
        <v>249</v>
      </c>
      <c r="D22" s="11">
        <v>20</v>
      </c>
      <c r="E22" s="11">
        <v>203</v>
      </c>
      <c r="F22" s="11">
        <v>187</v>
      </c>
      <c r="G22" s="11">
        <v>16</v>
      </c>
      <c r="H22" s="11">
        <v>66</v>
      </c>
      <c r="I22" s="11">
        <v>62</v>
      </c>
      <c r="J22" s="11">
        <v>4</v>
      </c>
    </row>
    <row r="23" spans="1:10" ht="20.25" customHeight="1" x14ac:dyDescent="0.15">
      <c r="A23" s="8" t="s">
        <v>16</v>
      </c>
      <c r="B23" s="11">
        <v>91</v>
      </c>
      <c r="C23" s="11">
        <v>83</v>
      </c>
      <c r="D23" s="11">
        <v>8</v>
      </c>
      <c r="E23" s="11">
        <v>77</v>
      </c>
      <c r="F23" s="11">
        <v>72</v>
      </c>
      <c r="G23" s="11">
        <v>5</v>
      </c>
      <c r="H23" s="11">
        <v>14</v>
      </c>
      <c r="I23" s="11">
        <v>11</v>
      </c>
      <c r="J23" s="11">
        <v>3</v>
      </c>
    </row>
    <row r="24" spans="1:10" ht="20.25" customHeight="1" x14ac:dyDescent="0.15">
      <c r="A24" s="8" t="s">
        <v>17</v>
      </c>
      <c r="B24" s="11">
        <v>8</v>
      </c>
      <c r="C24" s="11">
        <v>4</v>
      </c>
      <c r="D24" s="11">
        <v>4</v>
      </c>
      <c r="E24" s="11">
        <v>5</v>
      </c>
      <c r="F24" s="11">
        <v>3</v>
      </c>
      <c r="G24" s="11">
        <v>2</v>
      </c>
      <c r="H24" s="11">
        <v>3</v>
      </c>
      <c r="I24" s="11">
        <v>1</v>
      </c>
      <c r="J24" s="11">
        <v>2</v>
      </c>
    </row>
    <row r="25" spans="1:10" ht="20.25" customHeight="1" x14ac:dyDescent="0.15">
      <c r="A25" s="8" t="s">
        <v>18</v>
      </c>
      <c r="B25" s="11">
        <v>95</v>
      </c>
      <c r="C25" s="11">
        <v>89</v>
      </c>
      <c r="D25" s="11">
        <v>6</v>
      </c>
      <c r="E25" s="11">
        <v>78</v>
      </c>
      <c r="F25" s="11">
        <v>74</v>
      </c>
      <c r="G25" s="11">
        <v>4</v>
      </c>
      <c r="H25" s="11">
        <v>17</v>
      </c>
      <c r="I25" s="11">
        <v>15</v>
      </c>
      <c r="J25" s="11">
        <v>2</v>
      </c>
    </row>
    <row r="26" spans="1:10" ht="20.25" customHeight="1" x14ac:dyDescent="0.15">
      <c r="A26" s="9" t="s">
        <v>58</v>
      </c>
      <c r="B26" s="11">
        <v>6</v>
      </c>
      <c r="C26" s="11">
        <v>6</v>
      </c>
      <c r="D26" s="23" t="s">
        <v>117</v>
      </c>
      <c r="E26" s="11">
        <v>6</v>
      </c>
      <c r="F26" s="11">
        <v>6</v>
      </c>
      <c r="G26" s="23" t="s">
        <v>117</v>
      </c>
      <c r="H26" s="23" t="s">
        <v>117</v>
      </c>
      <c r="I26" s="23" t="s">
        <v>117</v>
      </c>
      <c r="J26" s="23" t="s">
        <v>117</v>
      </c>
    </row>
    <row r="27" spans="1:10" ht="20.25" customHeight="1" x14ac:dyDescent="0.15">
      <c r="A27" s="8" t="s">
        <v>19</v>
      </c>
      <c r="B27" s="11">
        <v>285</v>
      </c>
      <c r="C27" s="11">
        <v>270</v>
      </c>
      <c r="D27" s="11">
        <v>15</v>
      </c>
      <c r="E27" s="11">
        <v>232</v>
      </c>
      <c r="F27" s="11">
        <v>219</v>
      </c>
      <c r="G27" s="11">
        <v>13</v>
      </c>
      <c r="H27" s="11">
        <v>53</v>
      </c>
      <c r="I27" s="11">
        <v>51</v>
      </c>
      <c r="J27" s="11">
        <v>2</v>
      </c>
    </row>
    <row r="28" spans="1:10" ht="20.25" customHeight="1" x14ac:dyDescent="0.15">
      <c r="A28" s="8" t="s">
        <v>20</v>
      </c>
      <c r="B28" s="11">
        <v>32</v>
      </c>
      <c r="C28" s="11">
        <v>29</v>
      </c>
      <c r="D28" s="11">
        <v>3</v>
      </c>
      <c r="E28" s="11">
        <v>29</v>
      </c>
      <c r="F28" s="11">
        <v>26</v>
      </c>
      <c r="G28" s="11">
        <v>3</v>
      </c>
      <c r="H28" s="11">
        <v>3</v>
      </c>
      <c r="I28" s="11">
        <v>3</v>
      </c>
      <c r="J28" s="23" t="s">
        <v>117</v>
      </c>
    </row>
    <row r="29" spans="1:10" ht="20.25" customHeight="1" x14ac:dyDescent="0.15">
      <c r="A29" s="8" t="s">
        <v>21</v>
      </c>
      <c r="B29" s="11">
        <v>1742</v>
      </c>
      <c r="C29" s="11">
        <v>1624</v>
      </c>
      <c r="D29" s="11">
        <v>118</v>
      </c>
      <c r="E29" s="11">
        <v>1050</v>
      </c>
      <c r="F29" s="11">
        <v>988</v>
      </c>
      <c r="G29" s="11">
        <v>62</v>
      </c>
      <c r="H29" s="11">
        <v>692</v>
      </c>
      <c r="I29" s="11">
        <v>636</v>
      </c>
      <c r="J29" s="11">
        <v>56</v>
      </c>
    </row>
    <row r="30" spans="1:10" ht="20.25" customHeight="1" x14ac:dyDescent="0.15">
      <c r="A30" s="8" t="s">
        <v>22</v>
      </c>
      <c r="B30" s="11">
        <v>133</v>
      </c>
      <c r="C30" s="11">
        <v>115</v>
      </c>
      <c r="D30" s="11">
        <v>18</v>
      </c>
      <c r="E30" s="11">
        <v>113</v>
      </c>
      <c r="F30" s="11">
        <v>99</v>
      </c>
      <c r="G30" s="11">
        <v>14</v>
      </c>
      <c r="H30" s="11">
        <v>20</v>
      </c>
      <c r="I30" s="11">
        <v>16</v>
      </c>
      <c r="J30" s="11">
        <v>4</v>
      </c>
    </row>
    <row r="31" spans="1:10" ht="20.25" customHeight="1" x14ac:dyDescent="0.15">
      <c r="A31" s="9" t="s">
        <v>23</v>
      </c>
      <c r="B31" s="11">
        <v>6732</v>
      </c>
      <c r="C31" s="11">
        <v>6064</v>
      </c>
      <c r="D31" s="11">
        <v>668</v>
      </c>
      <c r="E31" s="11">
        <v>3583</v>
      </c>
      <c r="F31" s="11">
        <v>3236</v>
      </c>
      <c r="G31" s="11">
        <v>347</v>
      </c>
      <c r="H31" s="11">
        <v>3149</v>
      </c>
      <c r="I31" s="11">
        <v>2828</v>
      </c>
      <c r="J31" s="11">
        <v>321</v>
      </c>
    </row>
    <row r="32" spans="1:10" ht="20.25" customHeight="1" x14ac:dyDescent="0.15">
      <c r="A32" s="9" t="s">
        <v>55</v>
      </c>
      <c r="B32" s="11">
        <v>969</v>
      </c>
      <c r="C32" s="11">
        <v>920</v>
      </c>
      <c r="D32" s="11">
        <v>49</v>
      </c>
      <c r="E32" s="11">
        <v>677</v>
      </c>
      <c r="F32" s="11">
        <v>643</v>
      </c>
      <c r="G32" s="11">
        <v>34</v>
      </c>
      <c r="H32" s="11">
        <v>292</v>
      </c>
      <c r="I32" s="11">
        <v>277</v>
      </c>
      <c r="J32" s="11">
        <v>15</v>
      </c>
    </row>
    <row r="33" spans="1:10" ht="20.25" customHeight="1" x14ac:dyDescent="0.15">
      <c r="A33" s="9" t="s">
        <v>114</v>
      </c>
      <c r="B33" s="11">
        <v>148</v>
      </c>
      <c r="C33" s="11">
        <v>141</v>
      </c>
      <c r="D33" s="11">
        <v>7</v>
      </c>
      <c r="E33" s="11">
        <v>126</v>
      </c>
      <c r="F33" s="11">
        <v>120</v>
      </c>
      <c r="G33" s="11">
        <v>6</v>
      </c>
      <c r="H33" s="11">
        <v>22</v>
      </c>
      <c r="I33" s="11">
        <v>21</v>
      </c>
      <c r="J33" s="11">
        <v>1</v>
      </c>
    </row>
    <row r="34" spans="1:10" ht="20.25" customHeight="1" x14ac:dyDescent="0.15">
      <c r="A34" s="9" t="s">
        <v>59</v>
      </c>
      <c r="B34" s="11">
        <v>3</v>
      </c>
      <c r="C34" s="11">
        <v>2</v>
      </c>
      <c r="D34" s="11">
        <v>1</v>
      </c>
      <c r="E34" s="11">
        <v>1</v>
      </c>
      <c r="F34" s="11">
        <v>1</v>
      </c>
      <c r="G34" s="23" t="s">
        <v>117</v>
      </c>
      <c r="H34" s="11">
        <v>2</v>
      </c>
      <c r="I34" s="11">
        <v>1</v>
      </c>
      <c r="J34" s="11">
        <v>1</v>
      </c>
    </row>
    <row r="35" spans="1:10" ht="20.25" customHeight="1" x14ac:dyDescent="0.15">
      <c r="A35" s="9" t="s">
        <v>115</v>
      </c>
      <c r="B35" s="23" t="s">
        <v>117</v>
      </c>
      <c r="C35" s="23" t="s">
        <v>117</v>
      </c>
      <c r="D35" s="23" t="s">
        <v>117</v>
      </c>
      <c r="E35" s="23" t="s">
        <v>117</v>
      </c>
      <c r="F35" s="23" t="s">
        <v>117</v>
      </c>
      <c r="G35" s="23" t="s">
        <v>117</v>
      </c>
      <c r="H35" s="23" t="s">
        <v>117</v>
      </c>
      <c r="I35" s="23" t="s">
        <v>117</v>
      </c>
      <c r="J35" s="23" t="s">
        <v>117</v>
      </c>
    </row>
    <row r="36" spans="1:10" ht="20.25" customHeight="1" x14ac:dyDescent="0.15">
      <c r="A36" s="9" t="s">
        <v>60</v>
      </c>
      <c r="B36" s="11">
        <v>7</v>
      </c>
      <c r="C36" s="11">
        <v>7</v>
      </c>
      <c r="D36" s="23" t="s">
        <v>117</v>
      </c>
      <c r="E36" s="11">
        <v>6</v>
      </c>
      <c r="F36" s="11">
        <v>6</v>
      </c>
      <c r="G36" s="23" t="s">
        <v>117</v>
      </c>
      <c r="H36" s="11">
        <v>1</v>
      </c>
      <c r="I36" s="11">
        <v>1</v>
      </c>
      <c r="J36" s="23" t="s">
        <v>117</v>
      </c>
    </row>
    <row r="37" spans="1:10" ht="20.25" customHeight="1" x14ac:dyDescent="0.15">
      <c r="A37" s="9" t="s">
        <v>61</v>
      </c>
      <c r="B37" s="11">
        <v>5</v>
      </c>
      <c r="C37" s="11">
        <v>4</v>
      </c>
      <c r="D37" s="11">
        <v>1</v>
      </c>
      <c r="E37" s="11">
        <v>5</v>
      </c>
      <c r="F37" s="11">
        <v>4</v>
      </c>
      <c r="G37" s="11">
        <v>1</v>
      </c>
      <c r="H37" s="23" t="s">
        <v>117</v>
      </c>
      <c r="I37" s="23" t="s">
        <v>117</v>
      </c>
      <c r="J37" s="23" t="s">
        <v>117</v>
      </c>
    </row>
    <row r="38" spans="1:10" ht="20.25" customHeight="1" x14ac:dyDescent="0.15">
      <c r="A38" s="8" t="s">
        <v>24</v>
      </c>
      <c r="B38" s="11">
        <v>21</v>
      </c>
      <c r="C38" s="11">
        <v>16</v>
      </c>
      <c r="D38" s="11">
        <v>5</v>
      </c>
      <c r="E38" s="11">
        <v>18</v>
      </c>
      <c r="F38" s="11">
        <v>14</v>
      </c>
      <c r="G38" s="11">
        <v>4</v>
      </c>
      <c r="H38" s="11">
        <v>3</v>
      </c>
      <c r="I38" s="11">
        <v>2</v>
      </c>
      <c r="J38" s="11">
        <v>1</v>
      </c>
    </row>
    <row r="39" spans="1:10" ht="20.25" customHeight="1" x14ac:dyDescent="0.15">
      <c r="A39" s="9" t="s">
        <v>62</v>
      </c>
      <c r="B39" s="11">
        <v>2</v>
      </c>
      <c r="C39" s="11">
        <v>2</v>
      </c>
      <c r="D39" s="23" t="s">
        <v>117</v>
      </c>
      <c r="E39" s="11">
        <v>1</v>
      </c>
      <c r="F39" s="11">
        <v>1</v>
      </c>
      <c r="G39" s="23" t="s">
        <v>117</v>
      </c>
      <c r="H39" s="11">
        <v>1</v>
      </c>
      <c r="I39" s="11">
        <v>1</v>
      </c>
      <c r="J39" s="23" t="s">
        <v>117</v>
      </c>
    </row>
    <row r="40" spans="1:10" ht="20.25" customHeight="1" x14ac:dyDescent="0.15">
      <c r="A40" s="9" t="s">
        <v>67</v>
      </c>
      <c r="B40" s="11">
        <v>3</v>
      </c>
      <c r="C40" s="11">
        <v>3</v>
      </c>
      <c r="D40" s="23" t="s">
        <v>117</v>
      </c>
      <c r="E40" s="11">
        <v>2</v>
      </c>
      <c r="F40" s="11">
        <v>2</v>
      </c>
      <c r="G40" s="23" t="s">
        <v>117</v>
      </c>
      <c r="H40" s="11">
        <v>1</v>
      </c>
      <c r="I40" s="11">
        <v>1</v>
      </c>
      <c r="J40" s="23" t="s">
        <v>117</v>
      </c>
    </row>
    <row r="41" spans="1:10" ht="20.25" customHeight="1" x14ac:dyDescent="0.15">
      <c r="A41" s="8" t="s">
        <v>25</v>
      </c>
      <c r="B41" s="11">
        <v>24</v>
      </c>
      <c r="C41" s="11">
        <v>21</v>
      </c>
      <c r="D41" s="11">
        <v>3</v>
      </c>
      <c r="E41" s="11">
        <v>21</v>
      </c>
      <c r="F41" s="11">
        <v>18</v>
      </c>
      <c r="G41" s="11">
        <v>3</v>
      </c>
      <c r="H41" s="11">
        <v>3</v>
      </c>
      <c r="I41" s="11">
        <v>3</v>
      </c>
      <c r="J41" s="23" t="s">
        <v>117</v>
      </c>
    </row>
    <row r="42" spans="1:10" ht="20.25" customHeight="1" x14ac:dyDescent="0.15">
      <c r="A42" s="9" t="s">
        <v>63</v>
      </c>
      <c r="B42" s="11">
        <v>3</v>
      </c>
      <c r="C42" s="11">
        <v>1</v>
      </c>
      <c r="D42" s="11">
        <v>2</v>
      </c>
      <c r="E42" s="11">
        <v>3</v>
      </c>
      <c r="F42" s="11">
        <v>1</v>
      </c>
      <c r="G42" s="11">
        <v>2</v>
      </c>
      <c r="H42" s="23" t="s">
        <v>117</v>
      </c>
      <c r="I42" s="23" t="s">
        <v>117</v>
      </c>
      <c r="J42" s="23" t="s">
        <v>117</v>
      </c>
    </row>
    <row r="43" spans="1:10" ht="20.25" customHeight="1" x14ac:dyDescent="0.15">
      <c r="A43" s="8" t="s">
        <v>26</v>
      </c>
      <c r="B43" s="11">
        <v>213</v>
      </c>
      <c r="C43" s="11">
        <v>205</v>
      </c>
      <c r="D43" s="11">
        <v>8</v>
      </c>
      <c r="E43" s="11">
        <v>136</v>
      </c>
      <c r="F43" s="11">
        <v>131</v>
      </c>
      <c r="G43" s="11">
        <v>5</v>
      </c>
      <c r="H43" s="11">
        <v>77</v>
      </c>
      <c r="I43" s="11">
        <v>74</v>
      </c>
      <c r="J43" s="11">
        <v>3</v>
      </c>
    </row>
    <row r="44" spans="1:10" ht="20.25" customHeight="1" x14ac:dyDescent="0.15">
      <c r="A44" s="8" t="s">
        <v>27</v>
      </c>
      <c r="B44" s="11">
        <v>58</v>
      </c>
      <c r="C44" s="11">
        <v>49</v>
      </c>
      <c r="D44" s="11">
        <v>9</v>
      </c>
      <c r="E44" s="11">
        <v>51</v>
      </c>
      <c r="F44" s="11">
        <v>44</v>
      </c>
      <c r="G44" s="11">
        <v>7</v>
      </c>
      <c r="H44" s="11">
        <v>7</v>
      </c>
      <c r="I44" s="11">
        <v>5</v>
      </c>
      <c r="J44" s="11">
        <v>2</v>
      </c>
    </row>
    <row r="45" spans="1:10" ht="20.25" customHeight="1" x14ac:dyDescent="0.15">
      <c r="A45" s="8" t="s">
        <v>28</v>
      </c>
      <c r="B45" s="11">
        <v>274</v>
      </c>
      <c r="C45" s="11">
        <v>261</v>
      </c>
      <c r="D45" s="11">
        <v>13</v>
      </c>
      <c r="E45" s="11">
        <v>211</v>
      </c>
      <c r="F45" s="11">
        <v>200</v>
      </c>
      <c r="G45" s="11">
        <v>11</v>
      </c>
      <c r="H45" s="11">
        <v>63</v>
      </c>
      <c r="I45" s="11">
        <v>61</v>
      </c>
      <c r="J45" s="11">
        <v>2</v>
      </c>
    </row>
    <row r="46" spans="1:10" ht="20.25" customHeight="1" x14ac:dyDescent="0.15">
      <c r="A46" s="8" t="s">
        <v>29</v>
      </c>
      <c r="B46" s="11">
        <v>85</v>
      </c>
      <c r="C46" s="11">
        <v>82</v>
      </c>
      <c r="D46" s="11">
        <v>3</v>
      </c>
      <c r="E46" s="11">
        <v>78</v>
      </c>
      <c r="F46" s="11">
        <v>75</v>
      </c>
      <c r="G46" s="11">
        <v>3</v>
      </c>
      <c r="H46" s="11">
        <v>7</v>
      </c>
      <c r="I46" s="11">
        <v>7</v>
      </c>
      <c r="J46" s="23" t="s">
        <v>117</v>
      </c>
    </row>
    <row r="47" spans="1:10" ht="20.25" customHeight="1" x14ac:dyDescent="0.15">
      <c r="A47" s="8" t="s">
        <v>30</v>
      </c>
      <c r="B47" s="11">
        <v>37</v>
      </c>
      <c r="C47" s="11">
        <v>32</v>
      </c>
      <c r="D47" s="11">
        <v>5</v>
      </c>
      <c r="E47" s="11">
        <v>29</v>
      </c>
      <c r="F47" s="11">
        <v>26</v>
      </c>
      <c r="G47" s="11">
        <v>3</v>
      </c>
      <c r="H47" s="11">
        <v>8</v>
      </c>
      <c r="I47" s="11">
        <v>6</v>
      </c>
      <c r="J47" s="11">
        <v>2</v>
      </c>
    </row>
    <row r="48" spans="1:10" ht="20.25" customHeight="1" x14ac:dyDescent="0.15">
      <c r="A48" s="9" t="s">
        <v>64</v>
      </c>
      <c r="B48" s="11">
        <v>7</v>
      </c>
      <c r="C48" s="11">
        <v>6</v>
      </c>
      <c r="D48" s="11">
        <v>1</v>
      </c>
      <c r="E48" s="11">
        <v>6</v>
      </c>
      <c r="F48" s="11">
        <v>5</v>
      </c>
      <c r="G48" s="11">
        <v>1</v>
      </c>
      <c r="H48" s="11">
        <v>1</v>
      </c>
      <c r="I48" s="11">
        <v>1</v>
      </c>
      <c r="J48" s="23" t="s">
        <v>117</v>
      </c>
    </row>
    <row r="49" spans="1:10" ht="20.25" customHeight="1" x14ac:dyDescent="0.15">
      <c r="A49" s="9" t="s">
        <v>65</v>
      </c>
      <c r="B49" s="11">
        <v>17</v>
      </c>
      <c r="C49" s="11">
        <v>16</v>
      </c>
      <c r="D49" s="11">
        <v>1</v>
      </c>
      <c r="E49" s="11">
        <v>14</v>
      </c>
      <c r="F49" s="11">
        <v>13</v>
      </c>
      <c r="G49" s="11">
        <v>1</v>
      </c>
      <c r="H49" s="11">
        <v>3</v>
      </c>
      <c r="I49" s="11">
        <v>3</v>
      </c>
      <c r="J49" s="23" t="s">
        <v>117</v>
      </c>
    </row>
    <row r="50" spans="1:10" ht="20.25" customHeight="1" x14ac:dyDescent="0.15">
      <c r="A50" s="8" t="s">
        <v>32</v>
      </c>
      <c r="B50" s="11">
        <v>45</v>
      </c>
      <c r="C50" s="11">
        <v>41</v>
      </c>
      <c r="D50" s="11">
        <v>4</v>
      </c>
      <c r="E50" s="11">
        <v>38</v>
      </c>
      <c r="F50" s="11">
        <v>36</v>
      </c>
      <c r="G50" s="11">
        <v>2</v>
      </c>
      <c r="H50" s="11">
        <v>7</v>
      </c>
      <c r="I50" s="11">
        <v>5</v>
      </c>
      <c r="J50" s="11">
        <v>2</v>
      </c>
    </row>
    <row r="51" spans="1:10" ht="20.25" customHeight="1" x14ac:dyDescent="0.15">
      <c r="A51" s="8" t="s">
        <v>33</v>
      </c>
      <c r="B51" s="11">
        <v>827</v>
      </c>
      <c r="C51" s="11">
        <v>721</v>
      </c>
      <c r="D51" s="11">
        <v>106</v>
      </c>
      <c r="E51" s="11">
        <v>489</v>
      </c>
      <c r="F51" s="11">
        <v>426</v>
      </c>
      <c r="G51" s="11">
        <v>63</v>
      </c>
      <c r="H51" s="11">
        <v>338</v>
      </c>
      <c r="I51" s="11">
        <v>295</v>
      </c>
      <c r="J51" s="11">
        <v>43</v>
      </c>
    </row>
    <row r="52" spans="1:10" ht="20.25" customHeight="1" x14ac:dyDescent="0.15">
      <c r="A52" s="9" t="s">
        <v>56</v>
      </c>
      <c r="B52" s="11">
        <v>621</v>
      </c>
      <c r="C52" s="11">
        <v>591</v>
      </c>
      <c r="D52" s="11">
        <v>30</v>
      </c>
      <c r="E52" s="11">
        <v>380</v>
      </c>
      <c r="F52" s="11">
        <v>362</v>
      </c>
      <c r="G52" s="11">
        <v>18</v>
      </c>
      <c r="H52" s="11">
        <v>241</v>
      </c>
      <c r="I52" s="11">
        <v>229</v>
      </c>
      <c r="J52" s="11">
        <v>12</v>
      </c>
    </row>
    <row r="53" spans="1:10" ht="20.25" customHeight="1" x14ac:dyDescent="0.15">
      <c r="A53" s="8" t="s">
        <v>39</v>
      </c>
      <c r="B53" s="11">
        <v>697</v>
      </c>
      <c r="C53" s="11">
        <v>597</v>
      </c>
      <c r="D53" s="11">
        <v>100</v>
      </c>
      <c r="E53" s="11">
        <v>381</v>
      </c>
      <c r="F53" s="11">
        <v>324</v>
      </c>
      <c r="G53" s="11">
        <v>57</v>
      </c>
      <c r="H53" s="11">
        <v>316</v>
      </c>
      <c r="I53" s="11">
        <v>273</v>
      </c>
      <c r="J53" s="11">
        <v>43</v>
      </c>
    </row>
    <row r="54" spans="1:10" ht="20.25" customHeight="1" x14ac:dyDescent="0.15">
      <c r="A54" s="8" t="s">
        <v>40</v>
      </c>
      <c r="B54" s="11">
        <v>174</v>
      </c>
      <c r="C54" s="11">
        <v>157</v>
      </c>
      <c r="D54" s="11">
        <v>17</v>
      </c>
      <c r="E54" s="11">
        <v>134</v>
      </c>
      <c r="F54" s="11">
        <v>121</v>
      </c>
      <c r="G54" s="11">
        <v>13</v>
      </c>
      <c r="H54" s="11">
        <v>40</v>
      </c>
      <c r="I54" s="11">
        <v>36</v>
      </c>
      <c r="J54" s="11">
        <v>4</v>
      </c>
    </row>
    <row r="55" spans="1:10" ht="20.25" customHeight="1" x14ac:dyDescent="0.15">
      <c r="A55" s="8"/>
      <c r="B55" s="11"/>
      <c r="C55" s="11"/>
      <c r="D55" s="11"/>
      <c r="E55" s="11"/>
      <c r="F55" s="11"/>
      <c r="G55" s="11"/>
      <c r="H55" s="11"/>
      <c r="I55" s="11"/>
      <c r="J55" s="11"/>
    </row>
    <row r="56" spans="1:10" ht="20.25" customHeight="1" x14ac:dyDescent="0.15">
      <c r="A56" s="8" t="s">
        <v>41</v>
      </c>
      <c r="B56" s="13">
        <v>626</v>
      </c>
      <c r="C56" s="13">
        <v>529</v>
      </c>
      <c r="D56" s="13">
        <v>97</v>
      </c>
      <c r="E56" s="13">
        <v>568</v>
      </c>
      <c r="F56" s="13">
        <v>498</v>
      </c>
      <c r="G56" s="13">
        <v>70</v>
      </c>
      <c r="H56" s="13">
        <v>58</v>
      </c>
      <c r="I56" s="13">
        <v>31</v>
      </c>
      <c r="J56" s="13">
        <v>27</v>
      </c>
    </row>
    <row r="57" spans="1:10" ht="20.25" customHeight="1" x14ac:dyDescent="0.15">
      <c r="A57" s="8" t="s">
        <v>42</v>
      </c>
      <c r="B57" s="13">
        <v>52</v>
      </c>
      <c r="C57" s="13">
        <v>52</v>
      </c>
      <c r="D57" s="22" t="s">
        <v>117</v>
      </c>
      <c r="E57" s="13">
        <v>48</v>
      </c>
      <c r="F57" s="13">
        <v>48</v>
      </c>
      <c r="G57" s="22" t="s">
        <v>117</v>
      </c>
      <c r="H57" s="13">
        <v>4</v>
      </c>
      <c r="I57" s="13">
        <v>4</v>
      </c>
      <c r="J57" s="22" t="s">
        <v>117</v>
      </c>
    </row>
    <row r="58" spans="1:10" ht="20.25" customHeight="1" x14ac:dyDescent="0.15">
      <c r="A58" s="9" t="s">
        <v>68</v>
      </c>
      <c r="B58" s="13">
        <v>19</v>
      </c>
      <c r="C58" s="13">
        <v>19</v>
      </c>
      <c r="D58" s="22" t="s">
        <v>117</v>
      </c>
      <c r="E58" s="13">
        <v>19</v>
      </c>
      <c r="F58" s="13">
        <v>19</v>
      </c>
      <c r="G58" s="22" t="s">
        <v>117</v>
      </c>
      <c r="H58" s="22" t="s">
        <v>117</v>
      </c>
      <c r="I58" s="22" t="s">
        <v>117</v>
      </c>
      <c r="J58" s="22" t="s">
        <v>117</v>
      </c>
    </row>
    <row r="59" spans="1:10" ht="20.25" customHeight="1" x14ac:dyDescent="0.15">
      <c r="A59" s="8" t="s">
        <v>43</v>
      </c>
      <c r="B59" s="13">
        <v>33</v>
      </c>
      <c r="C59" s="13">
        <v>33</v>
      </c>
      <c r="D59" s="22" t="s">
        <v>117</v>
      </c>
      <c r="E59" s="13">
        <v>29</v>
      </c>
      <c r="F59" s="13">
        <v>29</v>
      </c>
      <c r="G59" s="22" t="s">
        <v>117</v>
      </c>
      <c r="H59" s="13">
        <v>4</v>
      </c>
      <c r="I59" s="13">
        <v>4</v>
      </c>
      <c r="J59" s="22" t="s">
        <v>117</v>
      </c>
    </row>
    <row r="60" spans="1:10" ht="20.25" customHeight="1" x14ac:dyDescent="0.15">
      <c r="A60" s="8"/>
      <c r="B60" s="13"/>
      <c r="C60" s="13"/>
      <c r="D60" s="13"/>
      <c r="E60" s="13"/>
      <c r="F60" s="13"/>
      <c r="G60" s="13"/>
      <c r="H60" s="13"/>
      <c r="I60" s="13"/>
      <c r="J60" s="13"/>
    </row>
    <row r="61" spans="1:10" ht="20.25" customHeight="1" x14ac:dyDescent="0.15">
      <c r="A61" s="8" t="s">
        <v>44</v>
      </c>
      <c r="B61" s="13">
        <v>161</v>
      </c>
      <c r="C61" s="13">
        <v>118</v>
      </c>
      <c r="D61" s="13">
        <v>43</v>
      </c>
      <c r="E61" s="13">
        <v>137</v>
      </c>
      <c r="F61" s="13">
        <v>110</v>
      </c>
      <c r="G61" s="13">
        <v>27</v>
      </c>
      <c r="H61" s="13">
        <v>24</v>
      </c>
      <c r="I61" s="13">
        <v>8</v>
      </c>
      <c r="J61" s="13">
        <v>16</v>
      </c>
    </row>
    <row r="62" spans="1:10" ht="20.25" customHeight="1" x14ac:dyDescent="0.15">
      <c r="A62" s="8" t="s">
        <v>45</v>
      </c>
      <c r="B62" s="13">
        <v>40</v>
      </c>
      <c r="C62" s="13">
        <v>32</v>
      </c>
      <c r="D62" s="13">
        <v>8</v>
      </c>
      <c r="E62" s="13">
        <v>34</v>
      </c>
      <c r="F62" s="13">
        <v>27</v>
      </c>
      <c r="G62" s="13">
        <v>7</v>
      </c>
      <c r="H62" s="13">
        <v>6</v>
      </c>
      <c r="I62" s="13">
        <v>5</v>
      </c>
      <c r="J62" s="13">
        <v>1</v>
      </c>
    </row>
    <row r="63" spans="1:10" ht="20.25" customHeight="1" x14ac:dyDescent="0.15">
      <c r="A63" s="8" t="s">
        <v>43</v>
      </c>
      <c r="B63" s="13">
        <v>121</v>
      </c>
      <c r="C63" s="13">
        <v>86</v>
      </c>
      <c r="D63" s="13">
        <v>35</v>
      </c>
      <c r="E63" s="13">
        <v>103</v>
      </c>
      <c r="F63" s="13">
        <v>83</v>
      </c>
      <c r="G63" s="13">
        <v>20</v>
      </c>
      <c r="H63" s="13">
        <v>18</v>
      </c>
      <c r="I63" s="13">
        <v>3</v>
      </c>
      <c r="J63" s="13">
        <v>15</v>
      </c>
    </row>
    <row r="64" spans="1:10" ht="20.25" customHeight="1" x14ac:dyDescent="0.15">
      <c r="A64" s="8"/>
      <c r="B64" s="13"/>
      <c r="C64" s="13"/>
      <c r="D64" s="13"/>
      <c r="E64" s="13"/>
      <c r="F64" s="13"/>
      <c r="G64" s="13"/>
      <c r="H64" s="13"/>
      <c r="I64" s="13"/>
      <c r="J64" s="13"/>
    </row>
    <row r="65" spans="1:10" ht="20.25" customHeight="1" x14ac:dyDescent="0.15">
      <c r="A65" s="9" t="s">
        <v>69</v>
      </c>
      <c r="B65" s="13">
        <v>39</v>
      </c>
      <c r="C65" s="13">
        <v>33</v>
      </c>
      <c r="D65" s="13">
        <v>6</v>
      </c>
      <c r="E65" s="13">
        <v>37</v>
      </c>
      <c r="F65" s="13">
        <v>32</v>
      </c>
      <c r="G65" s="13">
        <v>5</v>
      </c>
      <c r="H65" s="13">
        <v>2</v>
      </c>
      <c r="I65" s="13">
        <v>1</v>
      </c>
      <c r="J65" s="13">
        <v>1</v>
      </c>
    </row>
    <row r="66" spans="1:10" ht="20.25" customHeight="1" x14ac:dyDescent="0.15">
      <c r="A66" s="9" t="s">
        <v>70</v>
      </c>
      <c r="B66" s="13">
        <v>5</v>
      </c>
      <c r="C66" s="13">
        <v>5</v>
      </c>
      <c r="D66" s="22" t="s">
        <v>117</v>
      </c>
      <c r="E66" s="13">
        <v>5</v>
      </c>
      <c r="F66" s="13">
        <v>5</v>
      </c>
      <c r="G66" s="22" t="s">
        <v>117</v>
      </c>
      <c r="H66" s="22" t="s">
        <v>117</v>
      </c>
      <c r="I66" s="22" t="s">
        <v>117</v>
      </c>
      <c r="J66" s="22" t="s">
        <v>117</v>
      </c>
    </row>
    <row r="67" spans="1:10" ht="20.25" customHeight="1" x14ac:dyDescent="0.15">
      <c r="A67" s="8" t="s">
        <v>43</v>
      </c>
      <c r="B67" s="13">
        <v>34</v>
      </c>
      <c r="C67" s="13">
        <v>28</v>
      </c>
      <c r="D67" s="13">
        <v>6</v>
      </c>
      <c r="E67" s="13">
        <v>32</v>
      </c>
      <c r="F67" s="13">
        <v>27</v>
      </c>
      <c r="G67" s="13">
        <v>5</v>
      </c>
      <c r="H67" s="13">
        <v>2</v>
      </c>
      <c r="I67" s="13">
        <v>1</v>
      </c>
      <c r="J67" s="13">
        <v>1</v>
      </c>
    </row>
    <row r="68" spans="1:10" ht="20.25" customHeight="1" x14ac:dyDescent="0.15">
      <c r="A68" s="8"/>
      <c r="B68" s="13"/>
      <c r="C68" s="13"/>
      <c r="D68" s="13"/>
      <c r="E68" s="13"/>
      <c r="F68" s="13"/>
      <c r="G68" s="13"/>
      <c r="H68" s="13"/>
      <c r="I68" s="13"/>
      <c r="J68" s="13"/>
    </row>
    <row r="69" spans="1:10" ht="20.25" customHeight="1" x14ac:dyDescent="0.15">
      <c r="A69" s="8" t="s">
        <v>47</v>
      </c>
      <c r="B69" s="13">
        <v>70</v>
      </c>
      <c r="C69" s="13">
        <v>51</v>
      </c>
      <c r="D69" s="13">
        <v>19</v>
      </c>
      <c r="E69" s="13">
        <v>59</v>
      </c>
      <c r="F69" s="13">
        <v>46</v>
      </c>
      <c r="G69" s="13">
        <v>13</v>
      </c>
      <c r="H69" s="13">
        <v>11</v>
      </c>
      <c r="I69" s="13">
        <v>5</v>
      </c>
      <c r="J69" s="13">
        <v>6</v>
      </c>
    </row>
    <row r="70" spans="1:10" ht="20.25" customHeight="1" x14ac:dyDescent="0.15">
      <c r="A70" s="9" t="s">
        <v>71</v>
      </c>
      <c r="B70" s="13">
        <v>15</v>
      </c>
      <c r="C70" s="13">
        <v>12</v>
      </c>
      <c r="D70" s="13">
        <v>3</v>
      </c>
      <c r="E70" s="13">
        <v>10</v>
      </c>
      <c r="F70" s="13">
        <v>9</v>
      </c>
      <c r="G70" s="13">
        <v>1</v>
      </c>
      <c r="H70" s="13">
        <v>5</v>
      </c>
      <c r="I70" s="13">
        <v>3</v>
      </c>
      <c r="J70" s="13">
        <v>2</v>
      </c>
    </row>
    <row r="71" spans="1:10" ht="20.25" customHeight="1" x14ac:dyDescent="0.15">
      <c r="A71" s="8" t="s">
        <v>48</v>
      </c>
      <c r="B71" s="13">
        <v>55</v>
      </c>
      <c r="C71" s="13">
        <v>39</v>
      </c>
      <c r="D71" s="13">
        <v>16</v>
      </c>
      <c r="E71" s="13">
        <v>49</v>
      </c>
      <c r="F71" s="13">
        <v>37</v>
      </c>
      <c r="G71" s="13">
        <v>12</v>
      </c>
      <c r="H71" s="13">
        <v>6</v>
      </c>
      <c r="I71" s="13">
        <v>2</v>
      </c>
      <c r="J71" s="13">
        <v>4</v>
      </c>
    </row>
    <row r="72" spans="1:10" ht="20.25" customHeight="1" x14ac:dyDescent="0.15">
      <c r="A72" s="8"/>
      <c r="B72" s="13"/>
      <c r="C72" s="13"/>
      <c r="D72" s="13"/>
      <c r="E72" s="13"/>
      <c r="F72" s="13"/>
      <c r="G72" s="13"/>
      <c r="H72" s="13"/>
      <c r="I72" s="13"/>
      <c r="J72" s="13"/>
    </row>
    <row r="73" spans="1:10" ht="20.25" customHeight="1" x14ac:dyDescent="0.15">
      <c r="A73" s="8" t="s">
        <v>49</v>
      </c>
      <c r="B73" s="13">
        <v>82</v>
      </c>
      <c r="C73" s="13">
        <v>60</v>
      </c>
      <c r="D73" s="13">
        <v>22</v>
      </c>
      <c r="E73" s="13">
        <v>74</v>
      </c>
      <c r="F73" s="13">
        <v>56</v>
      </c>
      <c r="G73" s="13">
        <v>18</v>
      </c>
      <c r="H73" s="13">
        <v>8</v>
      </c>
      <c r="I73" s="13">
        <v>4</v>
      </c>
      <c r="J73" s="13">
        <v>4</v>
      </c>
    </row>
    <row r="74" spans="1:10" ht="20.25" customHeight="1" x14ac:dyDescent="0.15">
      <c r="A74" s="9" t="s">
        <v>72</v>
      </c>
      <c r="B74" s="13">
        <v>21</v>
      </c>
      <c r="C74" s="13">
        <v>13</v>
      </c>
      <c r="D74" s="13">
        <v>8</v>
      </c>
      <c r="E74" s="13">
        <v>16</v>
      </c>
      <c r="F74" s="13">
        <v>10</v>
      </c>
      <c r="G74" s="13">
        <v>6</v>
      </c>
      <c r="H74" s="13">
        <v>5</v>
      </c>
      <c r="I74" s="13">
        <v>3</v>
      </c>
      <c r="J74" s="13">
        <v>2</v>
      </c>
    </row>
    <row r="75" spans="1:10" ht="20.25" customHeight="1" x14ac:dyDescent="0.15">
      <c r="A75" s="8" t="s">
        <v>43</v>
      </c>
      <c r="B75" s="13">
        <v>61</v>
      </c>
      <c r="C75" s="13">
        <v>47</v>
      </c>
      <c r="D75" s="13">
        <v>14</v>
      </c>
      <c r="E75" s="13">
        <v>58</v>
      </c>
      <c r="F75" s="13">
        <v>46</v>
      </c>
      <c r="G75" s="13">
        <v>12</v>
      </c>
      <c r="H75" s="13">
        <v>3</v>
      </c>
      <c r="I75" s="13">
        <v>1</v>
      </c>
      <c r="J75" s="13">
        <v>2</v>
      </c>
    </row>
    <row r="76" spans="1:10" ht="20.25" customHeight="1" x14ac:dyDescent="0.15">
      <c r="A76" s="8"/>
      <c r="B76" s="13"/>
      <c r="C76" s="13"/>
      <c r="D76" s="13"/>
      <c r="E76" s="13"/>
      <c r="F76" s="13"/>
      <c r="G76" s="13"/>
      <c r="H76" s="13"/>
      <c r="I76" s="13"/>
      <c r="J76" s="13"/>
    </row>
    <row r="77" spans="1:10" ht="20.25" customHeight="1" x14ac:dyDescent="0.15">
      <c r="A77" s="8" t="s">
        <v>50</v>
      </c>
      <c r="B77" s="13">
        <v>24</v>
      </c>
      <c r="C77" s="13">
        <v>23</v>
      </c>
      <c r="D77" s="13">
        <v>1</v>
      </c>
      <c r="E77" s="13">
        <v>22</v>
      </c>
      <c r="F77" s="13">
        <v>21</v>
      </c>
      <c r="G77" s="13">
        <v>1</v>
      </c>
      <c r="H77" s="13">
        <v>2</v>
      </c>
      <c r="I77" s="13">
        <v>2</v>
      </c>
      <c r="J77" s="22" t="s">
        <v>117</v>
      </c>
    </row>
    <row r="78" spans="1:10" ht="20.25" customHeight="1" x14ac:dyDescent="0.15">
      <c r="A78" s="9" t="s">
        <v>73</v>
      </c>
      <c r="B78" s="13">
        <v>20</v>
      </c>
      <c r="C78" s="13">
        <v>19</v>
      </c>
      <c r="D78" s="13">
        <v>1</v>
      </c>
      <c r="E78" s="13">
        <v>18</v>
      </c>
      <c r="F78" s="13">
        <v>17</v>
      </c>
      <c r="G78" s="13">
        <v>1</v>
      </c>
      <c r="H78" s="13">
        <v>2</v>
      </c>
      <c r="I78" s="13">
        <v>2</v>
      </c>
      <c r="J78" s="22" t="s">
        <v>117</v>
      </c>
    </row>
    <row r="79" spans="1:10" ht="20.25" customHeight="1" x14ac:dyDescent="0.15">
      <c r="A79" s="8" t="s">
        <v>51</v>
      </c>
      <c r="B79" s="13">
        <v>4</v>
      </c>
      <c r="C79" s="13">
        <v>4</v>
      </c>
      <c r="D79" s="22" t="s">
        <v>117</v>
      </c>
      <c r="E79" s="13">
        <v>4</v>
      </c>
      <c r="F79" s="13">
        <v>4</v>
      </c>
      <c r="G79" s="22" t="s">
        <v>117</v>
      </c>
      <c r="H79" s="22" t="s">
        <v>117</v>
      </c>
      <c r="I79" s="22" t="s">
        <v>117</v>
      </c>
      <c r="J79" s="22" t="s">
        <v>117</v>
      </c>
    </row>
    <row r="80" spans="1:10" ht="20.25" customHeight="1" x14ac:dyDescent="0.15">
      <c r="A80" s="8"/>
      <c r="B80" s="13"/>
      <c r="C80" s="13"/>
      <c r="D80" s="13"/>
      <c r="E80" s="13"/>
      <c r="F80" s="13"/>
      <c r="G80" s="13"/>
      <c r="H80" s="13"/>
      <c r="I80" s="13"/>
      <c r="J80" s="13"/>
    </row>
    <row r="81" spans="1:10" ht="20.25" customHeight="1" x14ac:dyDescent="0.15">
      <c r="A81" s="8" t="s">
        <v>52</v>
      </c>
      <c r="B81" s="13">
        <v>198</v>
      </c>
      <c r="C81" s="13">
        <v>192</v>
      </c>
      <c r="D81" s="13">
        <v>6</v>
      </c>
      <c r="E81" s="13">
        <v>191</v>
      </c>
      <c r="F81" s="13">
        <v>185</v>
      </c>
      <c r="G81" s="13">
        <v>6</v>
      </c>
      <c r="H81" s="13">
        <v>7</v>
      </c>
      <c r="I81" s="13">
        <v>7</v>
      </c>
      <c r="J81" s="22" t="s">
        <v>117</v>
      </c>
    </row>
    <row r="82" spans="1:10" ht="20.25" customHeight="1" x14ac:dyDescent="0.15">
      <c r="A82" s="9" t="s">
        <v>116</v>
      </c>
      <c r="B82" s="13">
        <v>323</v>
      </c>
      <c r="C82" s="13">
        <v>296</v>
      </c>
      <c r="D82" s="13">
        <v>27</v>
      </c>
      <c r="E82" s="13">
        <v>232</v>
      </c>
      <c r="F82" s="13">
        <v>220</v>
      </c>
      <c r="G82" s="13">
        <v>12</v>
      </c>
      <c r="H82" s="13">
        <v>91</v>
      </c>
      <c r="I82" s="13">
        <v>76</v>
      </c>
      <c r="J82" s="13">
        <v>15</v>
      </c>
    </row>
    <row r="83" spans="1:10" ht="20.25" customHeight="1" x14ac:dyDescent="0.15">
      <c r="A83" s="14" t="s">
        <v>113</v>
      </c>
      <c r="B83" s="13">
        <v>1498</v>
      </c>
      <c r="C83" s="13">
        <v>1364</v>
      </c>
      <c r="D83" s="13">
        <v>134</v>
      </c>
      <c r="E83" s="13">
        <v>864</v>
      </c>
      <c r="F83" s="13">
        <v>790</v>
      </c>
      <c r="G83" s="13">
        <v>74</v>
      </c>
      <c r="H83" s="13">
        <v>634</v>
      </c>
      <c r="I83" s="13">
        <v>574</v>
      </c>
      <c r="J83" s="13">
        <v>60</v>
      </c>
    </row>
    <row r="84" spans="1:10" ht="20.25" customHeight="1" x14ac:dyDescent="0.15"/>
    <row r="85" spans="1:10" ht="20.25" customHeight="1" x14ac:dyDescent="0.15">
      <c r="A85" s="4" t="s">
        <v>53</v>
      </c>
    </row>
    <row r="86" spans="1:10" ht="20.25" customHeight="1" x14ac:dyDescent="0.15"/>
    <row r="87" spans="1:10" ht="20.25" customHeight="1" x14ac:dyDescent="0.15"/>
    <row r="88" spans="1:10" ht="20.25" customHeight="1" x14ac:dyDescent="0.15"/>
    <row r="89" spans="1:10" ht="20.25" customHeight="1" x14ac:dyDescent="0.15"/>
    <row r="90" spans="1:10" ht="20.25" customHeight="1" x14ac:dyDescent="0.15"/>
    <row r="91" spans="1:10" ht="20.25" customHeight="1" x14ac:dyDescent="0.15"/>
    <row r="92" spans="1:10" ht="20.25" customHeight="1" x14ac:dyDescent="0.15"/>
    <row r="93" spans="1:10" ht="20.25" customHeight="1" x14ac:dyDescent="0.15"/>
    <row r="94" spans="1:10" ht="20.25" customHeight="1" x14ac:dyDescent="0.15"/>
    <row r="95" spans="1:10" ht="20.25" customHeight="1" x14ac:dyDescent="0.15"/>
    <row r="96" spans="1:10" ht="20.25" customHeight="1" x14ac:dyDescent="0.15"/>
    <row r="97" ht="20.25" customHeight="1" x14ac:dyDescent="0.15"/>
  </sheetData>
  <mergeCells count="4">
    <mergeCell ref="A6:A7"/>
    <mergeCell ref="B6:D6"/>
    <mergeCell ref="E6:G6"/>
    <mergeCell ref="H6:J6"/>
  </mergeCells>
  <phoneticPr fontId="22"/>
  <pageMargins left="0.97" right="0.21" top="0.76" bottom="0.56000000000000005" header="0.51200000000000001" footer="0.51200000000000001"/>
  <pageSetup paperSize="9" scale="59" fitToHeight="0" orientation="portrait" horizontalDpi="300" verticalDpi="300" r:id="rId1"/>
  <headerFooter alignWithMargins="0">
    <oddHeader>&amp;L第３章　人口</oddHeader>
  </headerFooter>
  <rowBreaks count="1" manualBreakCount="1">
    <brk id="6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J96"/>
  <sheetViews>
    <sheetView view="pageBreakPreview" zoomScaleNormal="100" zoomScaleSheetLayoutView="100" workbookViewId="0">
      <pane ySplit="7" topLeftCell="A8" activePane="bottomLeft" state="frozen"/>
      <selection pane="bottomLeft"/>
    </sheetView>
  </sheetViews>
  <sheetFormatPr defaultRowHeight="13.5" x14ac:dyDescent="0.15"/>
  <cols>
    <col min="1" max="1" width="36.875" style="4" customWidth="1"/>
    <col min="2" max="10" width="13.25" style="4" customWidth="1"/>
    <col min="11" max="16384" width="9" style="2"/>
  </cols>
  <sheetData>
    <row r="1" spans="1:10" ht="19.5" customHeight="1" x14ac:dyDescent="0.15"/>
    <row r="2" spans="1:10" s="5" customFormat="1" ht="20.25" customHeight="1" x14ac:dyDescent="0.15">
      <c r="A2" s="3" t="s">
        <v>0</v>
      </c>
      <c r="B2" s="3"/>
      <c r="C2" s="3"/>
      <c r="D2" s="3"/>
      <c r="E2" s="3"/>
      <c r="F2" s="3"/>
      <c r="G2" s="3"/>
      <c r="H2" s="3"/>
      <c r="I2" s="3"/>
      <c r="J2" s="3"/>
    </row>
    <row r="3" spans="1:10" ht="20.25" customHeight="1" x14ac:dyDescent="0.15">
      <c r="A3" s="4" t="s">
        <v>4</v>
      </c>
    </row>
    <row r="4" spans="1:10" ht="20.25" customHeight="1" x14ac:dyDescent="0.15"/>
    <row r="5" spans="1:10" ht="20.25" customHeight="1" x14ac:dyDescent="0.15">
      <c r="A5" s="4" t="s">
        <v>1</v>
      </c>
      <c r="D5" s="7"/>
      <c r="G5" s="7"/>
      <c r="J5" s="10" t="s">
        <v>57</v>
      </c>
    </row>
    <row r="6" spans="1:10" ht="20.25" customHeight="1" x14ac:dyDescent="0.15">
      <c r="A6" s="25" t="s">
        <v>34</v>
      </c>
      <c r="B6" s="25" t="s">
        <v>54</v>
      </c>
      <c r="C6" s="25"/>
      <c r="D6" s="25"/>
      <c r="E6" s="25" t="s">
        <v>2</v>
      </c>
      <c r="F6" s="25"/>
      <c r="G6" s="25"/>
      <c r="H6" s="25" t="s">
        <v>3</v>
      </c>
      <c r="I6" s="25"/>
      <c r="J6" s="25"/>
    </row>
    <row r="7" spans="1:10" ht="20.25" customHeight="1" x14ac:dyDescent="0.15">
      <c r="A7" s="25"/>
      <c r="B7" s="1" t="s">
        <v>36</v>
      </c>
      <c r="C7" s="1" t="s">
        <v>37</v>
      </c>
      <c r="D7" s="1" t="s">
        <v>38</v>
      </c>
      <c r="E7" s="1" t="s">
        <v>36</v>
      </c>
      <c r="F7" s="1" t="s">
        <v>37</v>
      </c>
      <c r="G7" s="1" t="s">
        <v>38</v>
      </c>
      <c r="H7" s="1" t="s">
        <v>36</v>
      </c>
      <c r="I7" s="1" t="s">
        <v>37</v>
      </c>
      <c r="J7" s="1" t="s">
        <v>38</v>
      </c>
    </row>
    <row r="8" spans="1:10" ht="20.25" customHeight="1" x14ac:dyDescent="0.15">
      <c r="A8" s="8" t="s">
        <v>35</v>
      </c>
      <c r="B8" s="6">
        <f>SUM(C8:D8)</f>
        <v>77948</v>
      </c>
      <c r="C8" s="6">
        <f>F8+I8</f>
        <v>71940</v>
      </c>
      <c r="D8" s="6">
        <f>G8+J8</f>
        <v>6008</v>
      </c>
      <c r="E8" s="6">
        <f>F8+G8</f>
        <v>45896</v>
      </c>
      <c r="F8" s="6">
        <f>F10+F14+F82</f>
        <v>42553</v>
      </c>
      <c r="G8" s="6">
        <f>G10+G14+G82</f>
        <v>3343</v>
      </c>
      <c r="H8" s="6">
        <f>I8+J8</f>
        <v>32052</v>
      </c>
      <c r="I8" s="6">
        <f>I10+I14+I82</f>
        <v>29387</v>
      </c>
      <c r="J8" s="6">
        <f>J10+J14+J82</f>
        <v>2665</v>
      </c>
    </row>
    <row r="9" spans="1:10" ht="20.25" customHeight="1" x14ac:dyDescent="0.15">
      <c r="A9" s="8"/>
      <c r="B9" s="6"/>
      <c r="C9" s="6"/>
      <c r="D9" s="6"/>
      <c r="E9" s="6"/>
      <c r="F9" s="6"/>
      <c r="G9" s="6"/>
      <c r="H9" s="6"/>
      <c r="I9" s="6"/>
      <c r="J9" s="6"/>
    </row>
    <row r="10" spans="1:10" ht="20.25" customHeight="1" x14ac:dyDescent="0.15">
      <c r="A10" s="8" t="s">
        <v>5</v>
      </c>
      <c r="B10" s="6">
        <f>SUM(C10:D10)</f>
        <v>59882</v>
      </c>
      <c r="C10" s="6">
        <f t="shared" ref="C10:D12" si="0">F10+I10</f>
        <v>55485</v>
      </c>
      <c r="D10" s="6">
        <f t="shared" si="0"/>
        <v>4397</v>
      </c>
      <c r="E10" s="6">
        <f t="shared" ref="E10:J10" si="1">E11+E12</f>
        <v>33623</v>
      </c>
      <c r="F10" s="6">
        <f t="shared" si="1"/>
        <v>31259</v>
      </c>
      <c r="G10" s="6">
        <f t="shared" si="1"/>
        <v>2364</v>
      </c>
      <c r="H10" s="6">
        <f t="shared" si="1"/>
        <v>26259</v>
      </c>
      <c r="I10" s="6">
        <f t="shared" si="1"/>
        <v>24226</v>
      </c>
      <c r="J10" s="6">
        <f t="shared" si="1"/>
        <v>2033</v>
      </c>
    </row>
    <row r="11" spans="1:10" ht="20.25" customHeight="1" x14ac:dyDescent="0.15">
      <c r="A11" s="8" t="s">
        <v>6</v>
      </c>
      <c r="B11" s="6">
        <f>SUM(C11:D11)</f>
        <v>8431</v>
      </c>
      <c r="C11" s="6">
        <f t="shared" si="0"/>
        <v>8431</v>
      </c>
      <c r="D11" s="6">
        <f t="shared" si="0"/>
        <v>0</v>
      </c>
      <c r="E11" s="6">
        <f>F11+G11</f>
        <v>4926</v>
      </c>
      <c r="F11" s="6">
        <v>4926</v>
      </c>
      <c r="G11" s="11">
        <v>0</v>
      </c>
      <c r="H11" s="6">
        <f>I11+J11</f>
        <v>3505</v>
      </c>
      <c r="I11" s="6">
        <v>3505</v>
      </c>
      <c r="J11" s="11">
        <v>0</v>
      </c>
    </row>
    <row r="12" spans="1:10" ht="20.25" customHeight="1" x14ac:dyDescent="0.15">
      <c r="A12" s="8" t="s">
        <v>7</v>
      </c>
      <c r="B12" s="6">
        <f>SUM(C12:D12)</f>
        <v>51451</v>
      </c>
      <c r="C12" s="6">
        <f t="shared" si="0"/>
        <v>47054</v>
      </c>
      <c r="D12" s="6">
        <f t="shared" si="0"/>
        <v>4397</v>
      </c>
      <c r="E12" s="6">
        <f>F12+G12</f>
        <v>28697</v>
      </c>
      <c r="F12" s="6">
        <v>26333</v>
      </c>
      <c r="G12" s="6">
        <v>2364</v>
      </c>
      <c r="H12" s="6">
        <f>I12+J12</f>
        <v>22754</v>
      </c>
      <c r="I12" s="6">
        <v>20721</v>
      </c>
      <c r="J12" s="6">
        <v>2033</v>
      </c>
    </row>
    <row r="13" spans="1:10" ht="20.25" customHeight="1" x14ac:dyDescent="0.15">
      <c r="A13" s="8"/>
      <c r="B13" s="6"/>
      <c r="C13" s="6"/>
      <c r="D13" s="6"/>
      <c r="E13" s="6"/>
      <c r="F13" s="6"/>
      <c r="G13" s="6"/>
      <c r="H13" s="6"/>
      <c r="I13" s="6"/>
      <c r="J13" s="6"/>
    </row>
    <row r="14" spans="1:10" ht="20.25" customHeight="1" x14ac:dyDescent="0.15">
      <c r="A14" s="8" t="s">
        <v>8</v>
      </c>
      <c r="B14" s="6">
        <f t="shared" ref="B14:B41" si="2">SUM(C14:D14)</f>
        <v>17116</v>
      </c>
      <c r="C14" s="6">
        <f t="shared" ref="C14:C41" si="3">F14+I14</f>
        <v>15607</v>
      </c>
      <c r="D14" s="6">
        <f t="shared" ref="D14:D41" si="4">G14+J14</f>
        <v>1509</v>
      </c>
      <c r="E14" s="6">
        <f t="shared" ref="E14:J14" si="5">E15+E55</f>
        <v>11679</v>
      </c>
      <c r="F14" s="6">
        <f>F15+F55</f>
        <v>10745</v>
      </c>
      <c r="G14" s="6">
        <f t="shared" si="5"/>
        <v>934</v>
      </c>
      <c r="H14" s="6">
        <f t="shared" si="5"/>
        <v>5437</v>
      </c>
      <c r="I14" s="6">
        <f t="shared" si="5"/>
        <v>4862</v>
      </c>
      <c r="J14" s="6">
        <f t="shared" si="5"/>
        <v>575</v>
      </c>
    </row>
    <row r="15" spans="1:10" ht="20.25" customHeight="1" x14ac:dyDescent="0.15">
      <c r="A15" s="8" t="s">
        <v>9</v>
      </c>
      <c r="B15" s="6">
        <f t="shared" si="2"/>
        <v>15972</v>
      </c>
      <c r="C15" s="6">
        <f t="shared" si="3"/>
        <v>14549</v>
      </c>
      <c r="D15" s="6">
        <f t="shared" si="4"/>
        <v>1423</v>
      </c>
      <c r="E15" s="6">
        <f t="shared" ref="E15:J15" si="6">SUM(E16,E22:E53)</f>
        <v>10595</v>
      </c>
      <c r="F15" s="6">
        <f t="shared" si="6"/>
        <v>9724</v>
      </c>
      <c r="G15" s="6">
        <f t="shared" si="6"/>
        <v>871</v>
      </c>
      <c r="H15" s="6">
        <f t="shared" si="6"/>
        <v>5377</v>
      </c>
      <c r="I15" s="6">
        <f t="shared" si="6"/>
        <v>4825</v>
      </c>
      <c r="J15" s="6">
        <f t="shared" si="6"/>
        <v>552</v>
      </c>
    </row>
    <row r="16" spans="1:10" ht="20.25" customHeight="1" x14ac:dyDescent="0.15">
      <c r="A16" s="8" t="s">
        <v>10</v>
      </c>
      <c r="B16" s="6">
        <f t="shared" si="2"/>
        <v>1848</v>
      </c>
      <c r="C16" s="6">
        <f t="shared" si="3"/>
        <v>1719</v>
      </c>
      <c r="D16" s="6">
        <f t="shared" si="4"/>
        <v>129</v>
      </c>
      <c r="E16" s="6">
        <f t="shared" ref="E16:J16" si="7">SUM(E17:E21)</f>
        <v>1560</v>
      </c>
      <c r="F16" s="6">
        <f t="shared" si="7"/>
        <v>1456</v>
      </c>
      <c r="G16" s="6">
        <f t="shared" si="7"/>
        <v>104</v>
      </c>
      <c r="H16" s="6">
        <f t="shared" si="7"/>
        <v>288</v>
      </c>
      <c r="I16" s="6">
        <f t="shared" si="7"/>
        <v>263</v>
      </c>
      <c r="J16" s="6">
        <f t="shared" si="7"/>
        <v>25</v>
      </c>
    </row>
    <row r="17" spans="1:10" ht="20.25" customHeight="1" x14ac:dyDescent="0.15">
      <c r="A17" s="8" t="s">
        <v>11</v>
      </c>
      <c r="B17" s="6">
        <f t="shared" si="2"/>
        <v>461</v>
      </c>
      <c r="C17" s="6">
        <f t="shared" si="3"/>
        <v>437</v>
      </c>
      <c r="D17" s="6">
        <f t="shared" si="4"/>
        <v>24</v>
      </c>
      <c r="E17" s="6">
        <f>F17+G17</f>
        <v>388</v>
      </c>
      <c r="F17" s="6">
        <v>371</v>
      </c>
      <c r="G17" s="6">
        <v>17</v>
      </c>
      <c r="H17" s="6">
        <f>I17+J17</f>
        <v>73</v>
      </c>
      <c r="I17" s="6">
        <v>66</v>
      </c>
      <c r="J17" s="6">
        <v>7</v>
      </c>
    </row>
    <row r="18" spans="1:10" ht="20.25" customHeight="1" x14ac:dyDescent="0.15">
      <c r="A18" s="8" t="s">
        <v>12</v>
      </c>
      <c r="B18" s="6">
        <f t="shared" si="2"/>
        <v>467</v>
      </c>
      <c r="C18" s="6">
        <f t="shared" si="3"/>
        <v>434</v>
      </c>
      <c r="D18" s="6">
        <f t="shared" si="4"/>
        <v>33</v>
      </c>
      <c r="E18" s="6">
        <f t="shared" ref="E18:E78" si="8">F18+G18</f>
        <v>384</v>
      </c>
      <c r="F18" s="6">
        <v>357</v>
      </c>
      <c r="G18" s="6">
        <v>27</v>
      </c>
      <c r="H18" s="6">
        <f t="shared" ref="H18:H78" si="9">I18+J18</f>
        <v>83</v>
      </c>
      <c r="I18" s="6">
        <v>77</v>
      </c>
      <c r="J18" s="6">
        <v>6</v>
      </c>
    </row>
    <row r="19" spans="1:10" ht="20.25" customHeight="1" x14ac:dyDescent="0.15">
      <c r="A19" s="8" t="s">
        <v>13</v>
      </c>
      <c r="B19" s="6">
        <f t="shared" si="2"/>
        <v>192</v>
      </c>
      <c r="C19" s="6">
        <f t="shared" si="3"/>
        <v>173</v>
      </c>
      <c r="D19" s="6">
        <f t="shared" si="4"/>
        <v>19</v>
      </c>
      <c r="E19" s="6">
        <f t="shared" si="8"/>
        <v>161</v>
      </c>
      <c r="F19" s="6">
        <v>144</v>
      </c>
      <c r="G19" s="6">
        <v>17</v>
      </c>
      <c r="H19" s="6">
        <f t="shared" si="9"/>
        <v>31</v>
      </c>
      <c r="I19" s="6">
        <v>29</v>
      </c>
      <c r="J19" s="6">
        <v>2</v>
      </c>
    </row>
    <row r="20" spans="1:10" ht="20.25" customHeight="1" x14ac:dyDescent="0.15">
      <c r="A20" s="8" t="s">
        <v>14</v>
      </c>
      <c r="B20" s="6">
        <f t="shared" si="2"/>
        <v>284</v>
      </c>
      <c r="C20" s="6">
        <f t="shared" si="3"/>
        <v>255</v>
      </c>
      <c r="D20" s="6">
        <f t="shared" si="4"/>
        <v>29</v>
      </c>
      <c r="E20" s="6">
        <f t="shared" si="8"/>
        <v>246</v>
      </c>
      <c r="F20" s="6">
        <v>222</v>
      </c>
      <c r="G20" s="6">
        <v>24</v>
      </c>
      <c r="H20" s="6">
        <f t="shared" si="9"/>
        <v>38</v>
      </c>
      <c r="I20" s="6">
        <v>33</v>
      </c>
      <c r="J20" s="6">
        <v>5</v>
      </c>
    </row>
    <row r="21" spans="1:10" ht="20.25" customHeight="1" x14ac:dyDescent="0.15">
      <c r="A21" s="8" t="s">
        <v>15</v>
      </c>
      <c r="B21" s="6">
        <f t="shared" si="2"/>
        <v>444</v>
      </c>
      <c r="C21" s="6">
        <f t="shared" si="3"/>
        <v>420</v>
      </c>
      <c r="D21" s="6">
        <f t="shared" si="4"/>
        <v>24</v>
      </c>
      <c r="E21" s="6">
        <f t="shared" si="8"/>
        <v>381</v>
      </c>
      <c r="F21" s="6">
        <v>362</v>
      </c>
      <c r="G21" s="6">
        <v>19</v>
      </c>
      <c r="H21" s="6">
        <f t="shared" si="9"/>
        <v>63</v>
      </c>
      <c r="I21" s="6">
        <v>58</v>
      </c>
      <c r="J21" s="6">
        <v>5</v>
      </c>
    </row>
    <row r="22" spans="1:10" ht="20.25" customHeight="1" x14ac:dyDescent="0.15">
      <c r="A22" s="9" t="s">
        <v>66</v>
      </c>
      <c r="B22" s="6">
        <f t="shared" si="2"/>
        <v>266</v>
      </c>
      <c r="C22" s="6">
        <f t="shared" si="3"/>
        <v>246</v>
      </c>
      <c r="D22" s="6">
        <f t="shared" si="4"/>
        <v>20</v>
      </c>
      <c r="E22" s="6">
        <f t="shared" si="8"/>
        <v>214</v>
      </c>
      <c r="F22" s="6">
        <v>199</v>
      </c>
      <c r="G22" s="6">
        <v>15</v>
      </c>
      <c r="H22" s="6">
        <f t="shared" si="9"/>
        <v>52</v>
      </c>
      <c r="I22" s="6">
        <v>47</v>
      </c>
      <c r="J22" s="6">
        <v>5</v>
      </c>
    </row>
    <row r="23" spans="1:10" ht="20.25" customHeight="1" x14ac:dyDescent="0.15">
      <c r="A23" s="8" t="s">
        <v>16</v>
      </c>
      <c r="B23" s="6">
        <f t="shared" si="2"/>
        <v>76</v>
      </c>
      <c r="C23" s="6">
        <f t="shared" si="3"/>
        <v>67</v>
      </c>
      <c r="D23" s="6">
        <f t="shared" si="4"/>
        <v>9</v>
      </c>
      <c r="E23" s="6">
        <f t="shared" si="8"/>
        <v>64</v>
      </c>
      <c r="F23" s="6">
        <v>57</v>
      </c>
      <c r="G23" s="11">
        <v>7</v>
      </c>
      <c r="H23" s="6">
        <f t="shared" si="9"/>
        <v>12</v>
      </c>
      <c r="I23" s="6">
        <v>10</v>
      </c>
      <c r="J23" s="11">
        <v>2</v>
      </c>
    </row>
    <row r="24" spans="1:10" ht="20.25" customHeight="1" x14ac:dyDescent="0.15">
      <c r="A24" s="8" t="s">
        <v>17</v>
      </c>
      <c r="B24" s="6">
        <f t="shared" si="2"/>
        <v>5</v>
      </c>
      <c r="C24" s="6">
        <f t="shared" si="3"/>
        <v>4</v>
      </c>
      <c r="D24" s="6">
        <f t="shared" si="4"/>
        <v>1</v>
      </c>
      <c r="E24" s="6">
        <f t="shared" si="8"/>
        <v>4</v>
      </c>
      <c r="F24" s="6">
        <v>3</v>
      </c>
      <c r="G24" s="11">
        <v>1</v>
      </c>
      <c r="H24" s="6">
        <f t="shared" si="9"/>
        <v>1</v>
      </c>
      <c r="I24" s="6">
        <v>1</v>
      </c>
      <c r="J24" s="11">
        <v>0</v>
      </c>
    </row>
    <row r="25" spans="1:10" ht="20.25" customHeight="1" x14ac:dyDescent="0.15">
      <c r="A25" s="8" t="s">
        <v>18</v>
      </c>
      <c r="B25" s="6">
        <f t="shared" si="2"/>
        <v>82</v>
      </c>
      <c r="C25" s="6">
        <f t="shared" si="3"/>
        <v>73</v>
      </c>
      <c r="D25" s="6">
        <f t="shared" si="4"/>
        <v>9</v>
      </c>
      <c r="E25" s="6">
        <f t="shared" si="8"/>
        <v>70</v>
      </c>
      <c r="F25" s="6">
        <v>61</v>
      </c>
      <c r="G25" s="6">
        <v>9</v>
      </c>
      <c r="H25" s="6">
        <f t="shared" si="9"/>
        <v>12</v>
      </c>
      <c r="I25" s="6">
        <v>12</v>
      </c>
      <c r="J25" s="6">
        <v>0</v>
      </c>
    </row>
    <row r="26" spans="1:10" ht="20.25" customHeight="1" x14ac:dyDescent="0.15">
      <c r="A26" s="9" t="s">
        <v>58</v>
      </c>
      <c r="B26" s="6">
        <f>SUM(C26:D26)</f>
        <v>7</v>
      </c>
      <c r="C26" s="6">
        <f>F26+I26</f>
        <v>6</v>
      </c>
      <c r="D26" s="6">
        <f>G26+J26</f>
        <v>1</v>
      </c>
      <c r="E26" s="6">
        <f>F26+G26</f>
        <v>7</v>
      </c>
      <c r="F26" s="6">
        <v>6</v>
      </c>
      <c r="G26" s="6">
        <v>1</v>
      </c>
      <c r="H26" s="6">
        <f t="shared" si="9"/>
        <v>0</v>
      </c>
      <c r="I26" s="6">
        <v>0</v>
      </c>
      <c r="J26" s="6">
        <v>0</v>
      </c>
    </row>
    <row r="27" spans="1:10" ht="20.25" customHeight="1" x14ac:dyDescent="0.15">
      <c r="A27" s="8" t="s">
        <v>19</v>
      </c>
      <c r="B27" s="6">
        <f t="shared" si="2"/>
        <v>306</v>
      </c>
      <c r="C27" s="6">
        <f t="shared" si="3"/>
        <v>276</v>
      </c>
      <c r="D27" s="6">
        <f t="shared" si="4"/>
        <v>30</v>
      </c>
      <c r="E27" s="6">
        <f t="shared" si="8"/>
        <v>259</v>
      </c>
      <c r="F27" s="6">
        <v>237</v>
      </c>
      <c r="G27" s="6">
        <v>22</v>
      </c>
      <c r="H27" s="6">
        <f t="shared" si="9"/>
        <v>47</v>
      </c>
      <c r="I27" s="6">
        <v>39</v>
      </c>
      <c r="J27" s="6">
        <v>8</v>
      </c>
    </row>
    <row r="28" spans="1:10" ht="20.25" customHeight="1" x14ac:dyDescent="0.15">
      <c r="A28" s="8" t="s">
        <v>20</v>
      </c>
      <c r="B28" s="6">
        <f t="shared" si="2"/>
        <v>36</v>
      </c>
      <c r="C28" s="6">
        <f t="shared" si="3"/>
        <v>33</v>
      </c>
      <c r="D28" s="6">
        <f t="shared" si="4"/>
        <v>3</v>
      </c>
      <c r="E28" s="6">
        <f t="shared" si="8"/>
        <v>33</v>
      </c>
      <c r="F28" s="6">
        <v>30</v>
      </c>
      <c r="G28" s="11">
        <v>3</v>
      </c>
      <c r="H28" s="6">
        <f t="shared" si="9"/>
        <v>3</v>
      </c>
      <c r="I28" s="6">
        <v>3</v>
      </c>
      <c r="J28" s="11">
        <v>0</v>
      </c>
    </row>
    <row r="29" spans="1:10" ht="20.25" customHeight="1" x14ac:dyDescent="0.15">
      <c r="A29" s="8" t="s">
        <v>21</v>
      </c>
      <c r="B29" s="6">
        <f t="shared" si="2"/>
        <v>1878</v>
      </c>
      <c r="C29" s="6">
        <f t="shared" si="3"/>
        <v>1761</v>
      </c>
      <c r="D29" s="6">
        <f t="shared" si="4"/>
        <v>117</v>
      </c>
      <c r="E29" s="6">
        <f t="shared" si="8"/>
        <v>1203</v>
      </c>
      <c r="F29" s="6">
        <v>1133</v>
      </c>
      <c r="G29" s="11">
        <v>70</v>
      </c>
      <c r="H29" s="6">
        <f t="shared" si="9"/>
        <v>675</v>
      </c>
      <c r="I29" s="6">
        <v>628</v>
      </c>
      <c r="J29" s="11">
        <v>47</v>
      </c>
    </row>
    <row r="30" spans="1:10" ht="20.25" customHeight="1" x14ac:dyDescent="0.15">
      <c r="A30" s="8" t="s">
        <v>22</v>
      </c>
      <c r="B30" s="6">
        <f t="shared" si="2"/>
        <v>153</v>
      </c>
      <c r="C30" s="6">
        <f t="shared" si="3"/>
        <v>137</v>
      </c>
      <c r="D30" s="6">
        <f t="shared" si="4"/>
        <v>16</v>
      </c>
      <c r="E30" s="6">
        <f t="shared" si="8"/>
        <v>129</v>
      </c>
      <c r="F30" s="6">
        <v>119</v>
      </c>
      <c r="G30" s="11">
        <v>10</v>
      </c>
      <c r="H30" s="6">
        <f t="shared" si="9"/>
        <v>24</v>
      </c>
      <c r="I30" s="6">
        <v>18</v>
      </c>
      <c r="J30" s="11">
        <v>6</v>
      </c>
    </row>
    <row r="31" spans="1:10" ht="20.25" customHeight="1" x14ac:dyDescent="0.15">
      <c r="A31" s="9" t="s">
        <v>23</v>
      </c>
      <c r="B31" s="6">
        <f t="shared" si="2"/>
        <v>6800</v>
      </c>
      <c r="C31" s="6">
        <f t="shared" si="3"/>
        <v>6097</v>
      </c>
      <c r="D31" s="6">
        <f t="shared" si="4"/>
        <v>703</v>
      </c>
      <c r="E31" s="6">
        <f t="shared" si="8"/>
        <v>3931</v>
      </c>
      <c r="F31" s="6">
        <v>3538</v>
      </c>
      <c r="G31" s="11">
        <v>393</v>
      </c>
      <c r="H31" s="6">
        <f t="shared" si="9"/>
        <v>2869</v>
      </c>
      <c r="I31" s="6">
        <v>2559</v>
      </c>
      <c r="J31" s="11">
        <v>310</v>
      </c>
    </row>
    <row r="32" spans="1:10" ht="20.25" customHeight="1" x14ac:dyDescent="0.15">
      <c r="A32" s="9" t="s">
        <v>55</v>
      </c>
      <c r="B32" s="6">
        <f t="shared" si="2"/>
        <v>1056</v>
      </c>
      <c r="C32" s="6">
        <f t="shared" ref="C32:D35" si="10">F32+I32</f>
        <v>998</v>
      </c>
      <c r="D32" s="6">
        <f t="shared" si="10"/>
        <v>58</v>
      </c>
      <c r="E32" s="6">
        <f>F32+G32</f>
        <v>776</v>
      </c>
      <c r="F32" s="6">
        <v>733</v>
      </c>
      <c r="G32" s="11">
        <v>43</v>
      </c>
      <c r="H32" s="6">
        <f t="shared" si="9"/>
        <v>280</v>
      </c>
      <c r="I32" s="6">
        <v>265</v>
      </c>
      <c r="J32" s="11">
        <v>15</v>
      </c>
    </row>
    <row r="33" spans="1:10" ht="20.25" customHeight="1" x14ac:dyDescent="0.15">
      <c r="A33" s="9" t="s">
        <v>59</v>
      </c>
      <c r="B33" s="6">
        <f>SUM(C33:D33)</f>
        <v>5</v>
      </c>
      <c r="C33" s="6">
        <f t="shared" si="10"/>
        <v>4</v>
      </c>
      <c r="D33" s="6">
        <f t="shared" si="10"/>
        <v>1</v>
      </c>
      <c r="E33" s="6">
        <f>F33+G33</f>
        <v>4</v>
      </c>
      <c r="F33" s="6">
        <v>4</v>
      </c>
      <c r="G33" s="11">
        <v>0</v>
      </c>
      <c r="H33" s="6">
        <f t="shared" si="9"/>
        <v>1</v>
      </c>
      <c r="I33" s="6">
        <v>0</v>
      </c>
      <c r="J33" s="11">
        <v>1</v>
      </c>
    </row>
    <row r="34" spans="1:10" ht="20.25" customHeight="1" x14ac:dyDescent="0.15">
      <c r="A34" s="9" t="s">
        <v>60</v>
      </c>
      <c r="B34" s="6">
        <f>SUM(C34:D34)</f>
        <v>13</v>
      </c>
      <c r="C34" s="6">
        <f t="shared" si="10"/>
        <v>12</v>
      </c>
      <c r="D34" s="6">
        <f t="shared" si="10"/>
        <v>1</v>
      </c>
      <c r="E34" s="6">
        <f>F34+G34</f>
        <v>12</v>
      </c>
      <c r="F34" s="6">
        <v>11</v>
      </c>
      <c r="G34" s="11">
        <v>1</v>
      </c>
      <c r="H34" s="6">
        <f t="shared" si="9"/>
        <v>1</v>
      </c>
      <c r="I34" s="6">
        <v>1</v>
      </c>
      <c r="J34" s="11">
        <v>0</v>
      </c>
    </row>
    <row r="35" spans="1:10" ht="20.25" customHeight="1" x14ac:dyDescent="0.15">
      <c r="A35" s="9" t="s">
        <v>61</v>
      </c>
      <c r="B35" s="6">
        <f>SUM(C35:D35)</f>
        <v>2</v>
      </c>
      <c r="C35" s="6">
        <f t="shared" si="10"/>
        <v>2</v>
      </c>
      <c r="D35" s="6">
        <f t="shared" si="10"/>
        <v>0</v>
      </c>
      <c r="E35" s="6">
        <f>F35+G35</f>
        <v>2</v>
      </c>
      <c r="F35" s="6">
        <v>2</v>
      </c>
      <c r="G35" s="11">
        <v>0</v>
      </c>
      <c r="H35" s="6">
        <f t="shared" si="9"/>
        <v>0</v>
      </c>
      <c r="I35" s="6">
        <v>0</v>
      </c>
      <c r="J35" s="11">
        <v>0</v>
      </c>
    </row>
    <row r="36" spans="1:10" ht="20.25" customHeight="1" x14ac:dyDescent="0.15">
      <c r="A36" s="8" t="s">
        <v>24</v>
      </c>
      <c r="B36" s="6">
        <f t="shared" si="2"/>
        <v>14</v>
      </c>
      <c r="C36" s="6">
        <f t="shared" si="3"/>
        <v>10</v>
      </c>
      <c r="D36" s="6">
        <f t="shared" si="4"/>
        <v>4</v>
      </c>
      <c r="E36" s="6">
        <f t="shared" si="8"/>
        <v>12</v>
      </c>
      <c r="F36" s="6">
        <v>9</v>
      </c>
      <c r="G36" s="11">
        <v>3</v>
      </c>
      <c r="H36" s="6">
        <f t="shared" si="9"/>
        <v>2</v>
      </c>
      <c r="I36" s="6">
        <v>1</v>
      </c>
      <c r="J36" s="11">
        <v>1</v>
      </c>
    </row>
    <row r="37" spans="1:10" ht="20.25" customHeight="1" x14ac:dyDescent="0.15">
      <c r="A37" s="9" t="s">
        <v>62</v>
      </c>
      <c r="B37" s="6">
        <f>SUM(C37:D37)</f>
        <v>2</v>
      </c>
      <c r="C37" s="6">
        <f>F37+I37</f>
        <v>2</v>
      </c>
      <c r="D37" s="6">
        <f>G37+J37</f>
        <v>0</v>
      </c>
      <c r="E37" s="6">
        <f>F37+G37</f>
        <v>2</v>
      </c>
      <c r="F37" s="6">
        <v>2</v>
      </c>
      <c r="G37" s="11">
        <v>0</v>
      </c>
      <c r="H37" s="6">
        <f t="shared" si="9"/>
        <v>0</v>
      </c>
      <c r="I37" s="6">
        <v>0</v>
      </c>
      <c r="J37" s="11">
        <v>0</v>
      </c>
    </row>
    <row r="38" spans="1:10" ht="20.25" customHeight="1" x14ac:dyDescent="0.15">
      <c r="A38" s="9" t="s">
        <v>67</v>
      </c>
      <c r="B38" s="6">
        <f>SUM(C38:D38)</f>
        <v>2</v>
      </c>
      <c r="C38" s="6">
        <f>F38+I38</f>
        <v>2</v>
      </c>
      <c r="D38" s="6">
        <f>G38+J38</f>
        <v>0</v>
      </c>
      <c r="E38" s="6">
        <f>F38+G38</f>
        <v>2</v>
      </c>
      <c r="F38" s="6">
        <v>2</v>
      </c>
      <c r="G38" s="11">
        <v>0</v>
      </c>
      <c r="H38" s="6">
        <f t="shared" si="9"/>
        <v>0</v>
      </c>
      <c r="I38" s="6">
        <v>0</v>
      </c>
      <c r="J38" s="11">
        <v>0</v>
      </c>
    </row>
    <row r="39" spans="1:10" ht="20.25" customHeight="1" x14ac:dyDescent="0.15">
      <c r="A39" s="8" t="s">
        <v>25</v>
      </c>
      <c r="B39" s="6">
        <f t="shared" si="2"/>
        <v>15</v>
      </c>
      <c r="C39" s="6">
        <f t="shared" si="3"/>
        <v>13</v>
      </c>
      <c r="D39" s="6">
        <f t="shared" si="4"/>
        <v>2</v>
      </c>
      <c r="E39" s="6">
        <f t="shared" si="8"/>
        <v>14</v>
      </c>
      <c r="F39" s="6">
        <v>12</v>
      </c>
      <c r="G39" s="11">
        <v>2</v>
      </c>
      <c r="H39" s="6">
        <f t="shared" si="9"/>
        <v>1</v>
      </c>
      <c r="I39" s="6">
        <v>1</v>
      </c>
      <c r="J39" s="11">
        <v>0</v>
      </c>
    </row>
    <row r="40" spans="1:10" ht="20.25" customHeight="1" x14ac:dyDescent="0.15">
      <c r="A40" s="9" t="s">
        <v>63</v>
      </c>
      <c r="B40" s="6">
        <f>SUM(C40:D40)</f>
        <v>2</v>
      </c>
      <c r="C40" s="6">
        <f>F40+I40</f>
        <v>2</v>
      </c>
      <c r="D40" s="6">
        <f>G40+J40</f>
        <v>0</v>
      </c>
      <c r="E40" s="6">
        <f>F40+G40</f>
        <v>2</v>
      </c>
      <c r="F40" s="6">
        <v>2</v>
      </c>
      <c r="G40" s="11">
        <v>0</v>
      </c>
      <c r="H40" s="6">
        <f t="shared" si="9"/>
        <v>0</v>
      </c>
      <c r="I40" s="6">
        <v>0</v>
      </c>
      <c r="J40" s="11">
        <v>0</v>
      </c>
    </row>
    <row r="41" spans="1:10" ht="20.25" customHeight="1" x14ac:dyDescent="0.15">
      <c r="A41" s="8" t="s">
        <v>26</v>
      </c>
      <c r="B41" s="6">
        <f t="shared" si="2"/>
        <v>253</v>
      </c>
      <c r="C41" s="6">
        <f t="shared" si="3"/>
        <v>239</v>
      </c>
      <c r="D41" s="6">
        <f t="shared" si="4"/>
        <v>14</v>
      </c>
      <c r="E41" s="6">
        <f t="shared" si="8"/>
        <v>176</v>
      </c>
      <c r="F41" s="6">
        <v>163</v>
      </c>
      <c r="G41" s="11">
        <v>13</v>
      </c>
      <c r="H41" s="6">
        <f t="shared" si="9"/>
        <v>77</v>
      </c>
      <c r="I41" s="6">
        <v>76</v>
      </c>
      <c r="J41" s="11">
        <v>1</v>
      </c>
    </row>
    <row r="42" spans="1:10" ht="20.25" customHeight="1" x14ac:dyDescent="0.15">
      <c r="A42" s="8" t="s">
        <v>27</v>
      </c>
      <c r="B42" s="6">
        <f t="shared" ref="B42:B49" si="11">SUM(C42:D42)</f>
        <v>76</v>
      </c>
      <c r="C42" s="6">
        <f t="shared" ref="C42:C49" si="12">F42+I42</f>
        <v>68</v>
      </c>
      <c r="D42" s="6">
        <f t="shared" ref="D42:D49" si="13">G42+J42</f>
        <v>8</v>
      </c>
      <c r="E42" s="6">
        <f t="shared" si="8"/>
        <v>63</v>
      </c>
      <c r="F42" s="6">
        <v>58</v>
      </c>
      <c r="G42" s="11">
        <v>5</v>
      </c>
      <c r="H42" s="6">
        <f t="shared" si="9"/>
        <v>13</v>
      </c>
      <c r="I42" s="6">
        <v>10</v>
      </c>
      <c r="J42" s="11">
        <v>3</v>
      </c>
    </row>
    <row r="43" spans="1:10" ht="20.25" customHeight="1" x14ac:dyDescent="0.15">
      <c r="A43" s="8" t="s">
        <v>28</v>
      </c>
      <c r="B43" s="6">
        <f t="shared" si="11"/>
        <v>287</v>
      </c>
      <c r="C43" s="6">
        <f t="shared" si="12"/>
        <v>275</v>
      </c>
      <c r="D43" s="6">
        <f t="shared" si="13"/>
        <v>12</v>
      </c>
      <c r="E43" s="6">
        <f t="shared" si="8"/>
        <v>224</v>
      </c>
      <c r="F43" s="6">
        <v>215</v>
      </c>
      <c r="G43" s="11">
        <v>9</v>
      </c>
      <c r="H43" s="6">
        <f t="shared" si="9"/>
        <v>63</v>
      </c>
      <c r="I43" s="6">
        <v>60</v>
      </c>
      <c r="J43" s="11">
        <v>3</v>
      </c>
    </row>
    <row r="44" spans="1:10" ht="20.25" customHeight="1" x14ac:dyDescent="0.15">
      <c r="A44" s="8" t="s">
        <v>29</v>
      </c>
      <c r="B44" s="6">
        <f t="shared" si="11"/>
        <v>82</v>
      </c>
      <c r="C44" s="6">
        <f t="shared" si="12"/>
        <v>72</v>
      </c>
      <c r="D44" s="6">
        <f t="shared" si="13"/>
        <v>10</v>
      </c>
      <c r="E44" s="6">
        <f t="shared" si="8"/>
        <v>76</v>
      </c>
      <c r="F44" s="6">
        <v>67</v>
      </c>
      <c r="G44" s="11">
        <v>9</v>
      </c>
      <c r="H44" s="6">
        <f t="shared" si="9"/>
        <v>6</v>
      </c>
      <c r="I44" s="6">
        <v>5</v>
      </c>
      <c r="J44" s="11">
        <v>1</v>
      </c>
    </row>
    <row r="45" spans="1:10" ht="20.25" customHeight="1" x14ac:dyDescent="0.15">
      <c r="A45" s="8" t="s">
        <v>30</v>
      </c>
      <c r="B45" s="6">
        <f t="shared" si="11"/>
        <v>45</v>
      </c>
      <c r="C45" s="6">
        <f t="shared" si="12"/>
        <v>44</v>
      </c>
      <c r="D45" s="6">
        <f t="shared" si="13"/>
        <v>1</v>
      </c>
      <c r="E45" s="6">
        <f t="shared" si="8"/>
        <v>31</v>
      </c>
      <c r="F45" s="6">
        <v>31</v>
      </c>
      <c r="G45" s="11">
        <v>0</v>
      </c>
      <c r="H45" s="6">
        <f t="shared" si="9"/>
        <v>14</v>
      </c>
      <c r="I45" s="6">
        <v>13</v>
      </c>
      <c r="J45" s="11">
        <v>1</v>
      </c>
    </row>
    <row r="46" spans="1:10" ht="20.25" customHeight="1" x14ac:dyDescent="0.15">
      <c r="A46" s="8" t="s">
        <v>31</v>
      </c>
      <c r="B46" s="6">
        <f t="shared" si="11"/>
        <v>164</v>
      </c>
      <c r="C46" s="6">
        <f t="shared" si="12"/>
        <v>161</v>
      </c>
      <c r="D46" s="6">
        <f t="shared" si="13"/>
        <v>3</v>
      </c>
      <c r="E46" s="6">
        <f t="shared" si="8"/>
        <v>147</v>
      </c>
      <c r="F46" s="6">
        <v>144</v>
      </c>
      <c r="G46" s="11">
        <v>3</v>
      </c>
      <c r="H46" s="6">
        <f t="shared" si="9"/>
        <v>17</v>
      </c>
      <c r="I46" s="6">
        <v>17</v>
      </c>
      <c r="J46" s="11">
        <v>0</v>
      </c>
    </row>
    <row r="47" spans="1:10" ht="20.25" customHeight="1" x14ac:dyDescent="0.15">
      <c r="A47" s="9" t="s">
        <v>64</v>
      </c>
      <c r="B47" s="6">
        <f>SUM(C47:D47)</f>
        <v>12</v>
      </c>
      <c r="C47" s="6">
        <f>F47+I47</f>
        <v>8</v>
      </c>
      <c r="D47" s="6">
        <f>G47+J47</f>
        <v>4</v>
      </c>
      <c r="E47" s="6">
        <f>F47+G47</f>
        <v>11</v>
      </c>
      <c r="F47" s="6">
        <v>7</v>
      </c>
      <c r="G47" s="11">
        <v>4</v>
      </c>
      <c r="H47" s="6">
        <f t="shared" si="9"/>
        <v>1</v>
      </c>
      <c r="I47" s="6">
        <v>1</v>
      </c>
      <c r="J47" s="11">
        <v>0</v>
      </c>
    </row>
    <row r="48" spans="1:10" ht="20.25" customHeight="1" x14ac:dyDescent="0.15">
      <c r="A48" s="9" t="s">
        <v>65</v>
      </c>
      <c r="B48" s="6">
        <f>SUM(C48:D48)</f>
        <v>17</v>
      </c>
      <c r="C48" s="6">
        <f>F48+I48</f>
        <v>16</v>
      </c>
      <c r="D48" s="6">
        <f>G48+J48</f>
        <v>1</v>
      </c>
      <c r="E48" s="6">
        <f>F48+G48</f>
        <v>15</v>
      </c>
      <c r="F48" s="6">
        <v>14</v>
      </c>
      <c r="G48" s="11">
        <v>1</v>
      </c>
      <c r="H48" s="6">
        <f t="shared" si="9"/>
        <v>2</v>
      </c>
      <c r="I48" s="6">
        <v>2</v>
      </c>
      <c r="J48" s="11">
        <v>0</v>
      </c>
    </row>
    <row r="49" spans="1:10" ht="20.25" customHeight="1" x14ac:dyDescent="0.15">
      <c r="A49" s="8" t="s">
        <v>32</v>
      </c>
      <c r="B49" s="6">
        <f t="shared" si="11"/>
        <v>36</v>
      </c>
      <c r="C49" s="6">
        <f t="shared" si="12"/>
        <v>28</v>
      </c>
      <c r="D49" s="6">
        <f t="shared" si="13"/>
        <v>8</v>
      </c>
      <c r="E49" s="6">
        <f t="shared" si="8"/>
        <v>34</v>
      </c>
      <c r="F49" s="6">
        <v>27</v>
      </c>
      <c r="G49" s="11">
        <v>7</v>
      </c>
      <c r="H49" s="6">
        <f t="shared" si="9"/>
        <v>2</v>
      </c>
      <c r="I49" s="6">
        <v>1</v>
      </c>
      <c r="J49" s="11">
        <v>1</v>
      </c>
    </row>
    <row r="50" spans="1:10" ht="20.25" customHeight="1" x14ac:dyDescent="0.15">
      <c r="A50" s="8" t="s">
        <v>33</v>
      </c>
      <c r="B50" s="6">
        <f>SUM(C50:D50)</f>
        <v>909</v>
      </c>
      <c r="C50" s="6">
        <f t="shared" ref="C50:D53" si="14">F50+I50</f>
        <v>822</v>
      </c>
      <c r="D50" s="6">
        <f t="shared" si="14"/>
        <v>87</v>
      </c>
      <c r="E50" s="6">
        <f t="shared" si="8"/>
        <v>546</v>
      </c>
      <c r="F50" s="6">
        <v>503</v>
      </c>
      <c r="G50" s="11">
        <v>43</v>
      </c>
      <c r="H50" s="6">
        <f t="shared" si="9"/>
        <v>363</v>
      </c>
      <c r="I50" s="6">
        <v>319</v>
      </c>
      <c r="J50" s="11">
        <v>44</v>
      </c>
    </row>
    <row r="51" spans="1:10" ht="20.25" customHeight="1" x14ac:dyDescent="0.15">
      <c r="A51" s="9" t="s">
        <v>56</v>
      </c>
      <c r="B51" s="6">
        <f>SUM(C51:D51)</f>
        <v>662</v>
      </c>
      <c r="C51" s="6">
        <f t="shared" si="14"/>
        <v>626</v>
      </c>
      <c r="D51" s="6">
        <f t="shared" si="14"/>
        <v>36</v>
      </c>
      <c r="E51" s="6">
        <f t="shared" si="8"/>
        <v>434</v>
      </c>
      <c r="F51" s="6">
        <v>413</v>
      </c>
      <c r="G51" s="11">
        <v>21</v>
      </c>
      <c r="H51" s="6">
        <f t="shared" si="9"/>
        <v>228</v>
      </c>
      <c r="I51" s="6">
        <v>213</v>
      </c>
      <c r="J51" s="11">
        <v>15</v>
      </c>
    </row>
    <row r="52" spans="1:10" ht="20.25" customHeight="1" x14ac:dyDescent="0.15">
      <c r="A52" s="8" t="s">
        <v>39</v>
      </c>
      <c r="B52" s="6">
        <f>SUM(C52:D52)</f>
        <v>700</v>
      </c>
      <c r="C52" s="6">
        <f t="shared" si="14"/>
        <v>575</v>
      </c>
      <c r="D52" s="6">
        <f t="shared" si="14"/>
        <v>125</v>
      </c>
      <c r="E52" s="6">
        <f t="shared" si="8"/>
        <v>416</v>
      </c>
      <c r="F52" s="6">
        <v>352</v>
      </c>
      <c r="G52" s="11">
        <v>64</v>
      </c>
      <c r="H52" s="6">
        <f t="shared" si="9"/>
        <v>284</v>
      </c>
      <c r="I52" s="6">
        <v>223</v>
      </c>
      <c r="J52" s="11">
        <v>61</v>
      </c>
    </row>
    <row r="53" spans="1:10" ht="20.25" customHeight="1" x14ac:dyDescent="0.15">
      <c r="A53" s="8" t="s">
        <v>40</v>
      </c>
      <c r="B53" s="6">
        <f>SUM(C53:D53)</f>
        <v>161</v>
      </c>
      <c r="C53" s="6">
        <f t="shared" si="14"/>
        <v>151</v>
      </c>
      <c r="D53" s="6">
        <f t="shared" si="14"/>
        <v>10</v>
      </c>
      <c r="E53" s="6">
        <f t="shared" si="8"/>
        <v>122</v>
      </c>
      <c r="F53" s="6">
        <v>114</v>
      </c>
      <c r="G53" s="11">
        <v>8</v>
      </c>
      <c r="H53" s="6">
        <f t="shared" si="9"/>
        <v>39</v>
      </c>
      <c r="I53" s="6">
        <v>37</v>
      </c>
      <c r="J53" s="11">
        <v>2</v>
      </c>
    </row>
    <row r="54" spans="1:10" ht="20.25" customHeight="1" x14ac:dyDescent="0.15">
      <c r="A54" s="8"/>
      <c r="B54" s="6"/>
      <c r="C54" s="6"/>
      <c r="D54" s="6"/>
      <c r="E54" s="6"/>
      <c r="F54" s="6"/>
      <c r="G54" s="11"/>
      <c r="H54" s="6"/>
      <c r="I54" s="6"/>
      <c r="J54" s="11"/>
    </row>
    <row r="55" spans="1:10" ht="20.25" customHeight="1" x14ac:dyDescent="0.15">
      <c r="A55" s="8" t="s">
        <v>41</v>
      </c>
      <c r="B55" s="12">
        <f t="shared" ref="B55:B61" si="15">SUM(C55:D55)</f>
        <v>1144</v>
      </c>
      <c r="C55" s="12">
        <f t="shared" ref="C55:D61" si="16">F55+I55</f>
        <v>1058</v>
      </c>
      <c r="D55" s="12">
        <f t="shared" si="16"/>
        <v>86</v>
      </c>
      <c r="E55" s="12">
        <f t="shared" si="8"/>
        <v>1084</v>
      </c>
      <c r="F55" s="12">
        <f>F56+F60+F64+F68+F72+F76+F80</f>
        <v>1021</v>
      </c>
      <c r="G55" s="12">
        <f>G56+G60+G64+G68+G72+G76+G80</f>
        <v>63</v>
      </c>
      <c r="H55" s="12">
        <f t="shared" si="9"/>
        <v>60</v>
      </c>
      <c r="I55" s="12">
        <f>I56+I60+I64+I68+I72+I76+I80</f>
        <v>37</v>
      </c>
      <c r="J55" s="12">
        <f>J56+J60+J64+J68+J72+J76+J80</f>
        <v>23</v>
      </c>
    </row>
    <row r="56" spans="1:10" ht="20.25" customHeight="1" x14ac:dyDescent="0.15">
      <c r="A56" s="8" t="s">
        <v>42</v>
      </c>
      <c r="B56" s="12">
        <f t="shared" si="15"/>
        <v>114</v>
      </c>
      <c r="C56" s="12">
        <f t="shared" si="16"/>
        <v>113</v>
      </c>
      <c r="D56" s="12">
        <f t="shared" si="16"/>
        <v>1</v>
      </c>
      <c r="E56" s="12">
        <f t="shared" si="8"/>
        <v>112</v>
      </c>
      <c r="F56" s="12">
        <f>F58+F57</f>
        <v>112</v>
      </c>
      <c r="G56" s="12">
        <f>G58+G57</f>
        <v>0</v>
      </c>
      <c r="H56" s="12">
        <f t="shared" si="9"/>
        <v>2</v>
      </c>
      <c r="I56" s="12">
        <f>I58+I57</f>
        <v>1</v>
      </c>
      <c r="J56" s="12">
        <f>J58+J57</f>
        <v>1</v>
      </c>
    </row>
    <row r="57" spans="1:10" ht="20.25" customHeight="1" x14ac:dyDescent="0.15">
      <c r="A57" s="9" t="s">
        <v>68</v>
      </c>
      <c r="B57" s="12">
        <f>SUM(C57:D57)</f>
        <v>34</v>
      </c>
      <c r="C57" s="12">
        <f>F57+I57</f>
        <v>34</v>
      </c>
      <c r="D57" s="12">
        <f>G57+J57</f>
        <v>0</v>
      </c>
      <c r="E57" s="12">
        <f>F57+G57</f>
        <v>33</v>
      </c>
      <c r="F57" s="12">
        <v>33</v>
      </c>
      <c r="G57" s="12">
        <v>0</v>
      </c>
      <c r="H57" s="12">
        <f t="shared" si="9"/>
        <v>1</v>
      </c>
      <c r="I57" s="12">
        <v>1</v>
      </c>
      <c r="J57" s="12">
        <v>0</v>
      </c>
    </row>
    <row r="58" spans="1:10" ht="20.25" customHeight="1" x14ac:dyDescent="0.15">
      <c r="A58" s="8" t="s">
        <v>43</v>
      </c>
      <c r="B58" s="12">
        <f t="shared" si="15"/>
        <v>80</v>
      </c>
      <c r="C58" s="12">
        <f t="shared" si="16"/>
        <v>79</v>
      </c>
      <c r="D58" s="12">
        <f t="shared" si="16"/>
        <v>1</v>
      </c>
      <c r="E58" s="12">
        <f t="shared" si="8"/>
        <v>79</v>
      </c>
      <c r="F58" s="12">
        <v>79</v>
      </c>
      <c r="G58" s="13">
        <v>0</v>
      </c>
      <c r="H58" s="12">
        <f t="shared" si="9"/>
        <v>1</v>
      </c>
      <c r="I58" s="12">
        <v>0</v>
      </c>
      <c r="J58" s="13">
        <v>1</v>
      </c>
    </row>
    <row r="59" spans="1:10" ht="20.25" customHeight="1" x14ac:dyDescent="0.15">
      <c r="A59" s="8"/>
      <c r="B59" s="12"/>
      <c r="C59" s="12"/>
      <c r="D59" s="12"/>
      <c r="E59" s="12"/>
      <c r="F59" s="12"/>
      <c r="G59" s="13"/>
      <c r="H59" s="12"/>
      <c r="I59" s="12"/>
      <c r="J59" s="13"/>
    </row>
    <row r="60" spans="1:10" ht="20.25" customHeight="1" x14ac:dyDescent="0.15">
      <c r="A60" s="8" t="s">
        <v>44</v>
      </c>
      <c r="B60" s="12">
        <f t="shared" si="15"/>
        <v>187</v>
      </c>
      <c r="C60" s="12">
        <f t="shared" si="16"/>
        <v>144</v>
      </c>
      <c r="D60" s="12">
        <f t="shared" si="16"/>
        <v>43</v>
      </c>
      <c r="E60" s="12">
        <f t="shared" si="8"/>
        <v>164</v>
      </c>
      <c r="F60" s="12">
        <f>SUM(F61:F62)</f>
        <v>135</v>
      </c>
      <c r="G60" s="12">
        <f>SUM(G61:G62)</f>
        <v>29</v>
      </c>
      <c r="H60" s="12">
        <f t="shared" si="9"/>
        <v>23</v>
      </c>
      <c r="I60" s="12">
        <f>SUM(I61:I62)</f>
        <v>9</v>
      </c>
      <c r="J60" s="12">
        <f>SUM(J61:J62)</f>
        <v>14</v>
      </c>
    </row>
    <row r="61" spans="1:10" ht="20.25" customHeight="1" x14ac:dyDescent="0.15">
      <c r="A61" s="8" t="s">
        <v>45</v>
      </c>
      <c r="B61" s="12">
        <f t="shared" si="15"/>
        <v>62</v>
      </c>
      <c r="C61" s="12">
        <f t="shared" si="16"/>
        <v>50</v>
      </c>
      <c r="D61" s="12">
        <f t="shared" si="16"/>
        <v>12</v>
      </c>
      <c r="E61" s="12">
        <f t="shared" si="8"/>
        <v>52</v>
      </c>
      <c r="F61" s="12">
        <v>44</v>
      </c>
      <c r="G61" s="13">
        <v>8</v>
      </c>
      <c r="H61" s="12">
        <f t="shared" si="9"/>
        <v>10</v>
      </c>
      <c r="I61" s="12">
        <v>6</v>
      </c>
      <c r="J61" s="13">
        <v>4</v>
      </c>
    </row>
    <row r="62" spans="1:10" ht="20.25" customHeight="1" x14ac:dyDescent="0.15">
      <c r="A62" s="8" t="s">
        <v>46</v>
      </c>
      <c r="B62" s="12">
        <f t="shared" ref="B62:B76" si="17">SUM(C62:D62)</f>
        <v>125</v>
      </c>
      <c r="C62" s="12">
        <f t="shared" ref="C62:C76" si="18">F62+I62</f>
        <v>94</v>
      </c>
      <c r="D62" s="12">
        <f t="shared" ref="D62:D76" si="19">G62+J62</f>
        <v>31</v>
      </c>
      <c r="E62" s="12">
        <f t="shared" si="8"/>
        <v>112</v>
      </c>
      <c r="F62" s="12">
        <v>91</v>
      </c>
      <c r="G62" s="12">
        <v>21</v>
      </c>
      <c r="H62" s="12">
        <f t="shared" si="9"/>
        <v>13</v>
      </c>
      <c r="I62" s="12">
        <v>3</v>
      </c>
      <c r="J62" s="12">
        <v>10</v>
      </c>
    </row>
    <row r="63" spans="1:10" ht="20.25" customHeight="1" x14ac:dyDescent="0.15">
      <c r="A63" s="8"/>
      <c r="B63" s="12"/>
      <c r="C63" s="12"/>
      <c r="D63" s="12"/>
      <c r="E63" s="12"/>
      <c r="F63" s="12"/>
      <c r="G63" s="12"/>
      <c r="H63" s="12"/>
      <c r="I63" s="12"/>
      <c r="J63" s="12"/>
    </row>
    <row r="64" spans="1:10" ht="20.25" customHeight="1" x14ac:dyDescent="0.15">
      <c r="A64" s="9" t="s">
        <v>69</v>
      </c>
      <c r="B64" s="12">
        <f>SUM(C64:D64)</f>
        <v>62</v>
      </c>
      <c r="C64" s="12">
        <f t="shared" ref="C64:D66" si="20">F64+I64</f>
        <v>52</v>
      </c>
      <c r="D64" s="12">
        <f t="shared" si="20"/>
        <v>10</v>
      </c>
      <c r="E64" s="12">
        <f>F64+G64</f>
        <v>59</v>
      </c>
      <c r="F64" s="12">
        <f>SUM(F65:F66)</f>
        <v>51</v>
      </c>
      <c r="G64" s="12">
        <f>SUM(G65:G66)</f>
        <v>8</v>
      </c>
      <c r="H64" s="12">
        <f t="shared" si="9"/>
        <v>3</v>
      </c>
      <c r="I64" s="12">
        <f>SUM(I65:I66)</f>
        <v>1</v>
      </c>
      <c r="J64" s="12">
        <f>SUM(J65:J66)</f>
        <v>2</v>
      </c>
    </row>
    <row r="65" spans="1:10" ht="20.25" customHeight="1" x14ac:dyDescent="0.15">
      <c r="A65" s="9" t="s">
        <v>70</v>
      </c>
      <c r="B65" s="12">
        <f>SUM(C65:D65)</f>
        <v>15</v>
      </c>
      <c r="C65" s="12">
        <f t="shared" si="20"/>
        <v>12</v>
      </c>
      <c r="D65" s="12">
        <f t="shared" si="20"/>
        <v>3</v>
      </c>
      <c r="E65" s="12">
        <f>F65+G65</f>
        <v>14</v>
      </c>
      <c r="F65" s="12">
        <v>12</v>
      </c>
      <c r="G65" s="12">
        <v>2</v>
      </c>
      <c r="H65" s="12">
        <f t="shared" si="9"/>
        <v>1</v>
      </c>
      <c r="I65" s="12">
        <v>0</v>
      </c>
      <c r="J65" s="12">
        <v>1</v>
      </c>
    </row>
    <row r="66" spans="1:10" ht="20.25" customHeight="1" x14ac:dyDescent="0.15">
      <c r="A66" s="8" t="s">
        <v>43</v>
      </c>
      <c r="B66" s="12">
        <f>SUM(C66:D66)</f>
        <v>47</v>
      </c>
      <c r="C66" s="12">
        <f t="shared" si="20"/>
        <v>40</v>
      </c>
      <c r="D66" s="12">
        <f t="shared" si="20"/>
        <v>7</v>
      </c>
      <c r="E66" s="12">
        <f>F66+G66</f>
        <v>45</v>
      </c>
      <c r="F66" s="12">
        <v>39</v>
      </c>
      <c r="G66" s="12">
        <v>6</v>
      </c>
      <c r="H66" s="12">
        <f t="shared" si="9"/>
        <v>2</v>
      </c>
      <c r="I66" s="12">
        <v>1</v>
      </c>
      <c r="J66" s="12">
        <v>1</v>
      </c>
    </row>
    <row r="67" spans="1:10" ht="20.25" customHeight="1" x14ac:dyDescent="0.15">
      <c r="A67" s="8"/>
      <c r="B67" s="12"/>
      <c r="C67" s="12"/>
      <c r="D67" s="12"/>
      <c r="E67" s="12"/>
      <c r="F67" s="12"/>
      <c r="G67" s="12"/>
      <c r="H67" s="12"/>
      <c r="I67" s="12"/>
      <c r="J67" s="12"/>
    </row>
    <row r="68" spans="1:10" ht="20.25" customHeight="1" x14ac:dyDescent="0.15">
      <c r="A68" s="8" t="s">
        <v>47</v>
      </c>
      <c r="B68" s="12">
        <f t="shared" si="17"/>
        <v>75</v>
      </c>
      <c r="C68" s="12">
        <f t="shared" si="18"/>
        <v>63</v>
      </c>
      <c r="D68" s="12">
        <f t="shared" si="19"/>
        <v>12</v>
      </c>
      <c r="E68" s="12">
        <f t="shared" si="8"/>
        <v>69</v>
      </c>
      <c r="F68" s="12">
        <f>F70+F69</f>
        <v>59</v>
      </c>
      <c r="G68" s="12">
        <f>G70+G69</f>
        <v>10</v>
      </c>
      <c r="H68" s="12">
        <f>I68+J68</f>
        <v>6</v>
      </c>
      <c r="I68" s="12">
        <f>I70+I69</f>
        <v>4</v>
      </c>
      <c r="J68" s="12">
        <f>J70+J69</f>
        <v>2</v>
      </c>
    </row>
    <row r="69" spans="1:10" ht="20.25" customHeight="1" x14ac:dyDescent="0.15">
      <c r="A69" s="9" t="s">
        <v>71</v>
      </c>
      <c r="B69" s="12">
        <f>SUM(C69:D69)</f>
        <v>27</v>
      </c>
      <c r="C69" s="12">
        <f>F69+I69</f>
        <v>23</v>
      </c>
      <c r="D69" s="12">
        <f>G69+J69</f>
        <v>4</v>
      </c>
      <c r="E69" s="12">
        <f>F69+G69</f>
        <v>25</v>
      </c>
      <c r="F69" s="12">
        <v>21</v>
      </c>
      <c r="G69" s="12">
        <v>4</v>
      </c>
      <c r="H69" s="12">
        <f t="shared" si="9"/>
        <v>2</v>
      </c>
      <c r="I69" s="12">
        <v>2</v>
      </c>
      <c r="J69" s="12">
        <v>0</v>
      </c>
    </row>
    <row r="70" spans="1:10" ht="20.25" customHeight="1" x14ac:dyDescent="0.15">
      <c r="A70" s="8" t="s">
        <v>48</v>
      </c>
      <c r="B70" s="12">
        <f t="shared" si="17"/>
        <v>48</v>
      </c>
      <c r="C70" s="12">
        <f t="shared" si="18"/>
        <v>40</v>
      </c>
      <c r="D70" s="12">
        <f t="shared" si="19"/>
        <v>8</v>
      </c>
      <c r="E70" s="12">
        <f t="shared" si="8"/>
        <v>44</v>
      </c>
      <c r="F70" s="12">
        <v>38</v>
      </c>
      <c r="G70" s="12">
        <v>6</v>
      </c>
      <c r="H70" s="12">
        <f t="shared" si="9"/>
        <v>4</v>
      </c>
      <c r="I70" s="12">
        <v>2</v>
      </c>
      <c r="J70" s="12">
        <v>2</v>
      </c>
    </row>
    <row r="71" spans="1:10" ht="20.25" customHeight="1" x14ac:dyDescent="0.15">
      <c r="A71" s="8"/>
      <c r="B71" s="12"/>
      <c r="C71" s="12"/>
      <c r="D71" s="12"/>
      <c r="E71" s="12"/>
      <c r="F71" s="12"/>
      <c r="G71" s="12"/>
      <c r="H71" s="12"/>
      <c r="I71" s="12"/>
      <c r="J71" s="12"/>
    </row>
    <row r="72" spans="1:10" ht="20.25" customHeight="1" x14ac:dyDescent="0.15">
      <c r="A72" s="8" t="s">
        <v>49</v>
      </c>
      <c r="B72" s="12">
        <f t="shared" si="17"/>
        <v>75</v>
      </c>
      <c r="C72" s="12">
        <f t="shared" si="18"/>
        <v>63</v>
      </c>
      <c r="D72" s="12">
        <f t="shared" si="19"/>
        <v>12</v>
      </c>
      <c r="E72" s="12">
        <f t="shared" si="8"/>
        <v>72</v>
      </c>
      <c r="F72" s="12">
        <f>SUM(F73:F74)</f>
        <v>62</v>
      </c>
      <c r="G72" s="12">
        <f>SUM(G73:G74)</f>
        <v>10</v>
      </c>
      <c r="H72" s="12">
        <f t="shared" si="9"/>
        <v>3</v>
      </c>
      <c r="I72" s="12">
        <f>SUM(I73:I74)</f>
        <v>1</v>
      </c>
      <c r="J72" s="12">
        <f>SUM(J73:J74)</f>
        <v>2</v>
      </c>
    </row>
    <row r="73" spans="1:10" ht="20.25" customHeight="1" x14ac:dyDescent="0.15">
      <c r="A73" s="9" t="s">
        <v>72</v>
      </c>
      <c r="B73" s="12">
        <f t="shared" si="17"/>
        <v>12</v>
      </c>
      <c r="C73" s="12">
        <f t="shared" si="18"/>
        <v>9</v>
      </c>
      <c r="D73" s="12">
        <f t="shared" si="19"/>
        <v>3</v>
      </c>
      <c r="E73" s="12">
        <f t="shared" si="8"/>
        <v>11</v>
      </c>
      <c r="F73" s="12">
        <v>9</v>
      </c>
      <c r="G73" s="13">
        <v>2</v>
      </c>
      <c r="H73" s="12">
        <f t="shared" si="9"/>
        <v>1</v>
      </c>
      <c r="I73" s="12">
        <v>0</v>
      </c>
      <c r="J73" s="13">
        <v>1</v>
      </c>
    </row>
    <row r="74" spans="1:10" ht="20.25" customHeight="1" x14ac:dyDescent="0.15">
      <c r="A74" s="8" t="s">
        <v>46</v>
      </c>
      <c r="B74" s="12">
        <f t="shared" si="17"/>
        <v>63</v>
      </c>
      <c r="C74" s="12">
        <f t="shared" si="18"/>
        <v>54</v>
      </c>
      <c r="D74" s="12">
        <f t="shared" si="19"/>
        <v>9</v>
      </c>
      <c r="E74" s="12">
        <f t="shared" si="8"/>
        <v>61</v>
      </c>
      <c r="F74" s="12">
        <v>53</v>
      </c>
      <c r="G74" s="13">
        <v>8</v>
      </c>
      <c r="H74" s="12">
        <f t="shared" si="9"/>
        <v>2</v>
      </c>
      <c r="I74" s="12">
        <v>1</v>
      </c>
      <c r="J74" s="13">
        <v>1</v>
      </c>
    </row>
    <row r="75" spans="1:10" ht="20.25" customHeight="1" x14ac:dyDescent="0.15">
      <c r="A75" s="8"/>
      <c r="B75" s="12"/>
      <c r="C75" s="12"/>
      <c r="D75" s="12"/>
      <c r="E75" s="12"/>
      <c r="F75" s="12"/>
      <c r="G75" s="13"/>
      <c r="H75" s="12"/>
      <c r="I75" s="12"/>
      <c r="J75" s="13"/>
    </row>
    <row r="76" spans="1:10" ht="20.25" customHeight="1" x14ac:dyDescent="0.15">
      <c r="A76" s="8" t="s">
        <v>50</v>
      </c>
      <c r="B76" s="12">
        <f t="shared" si="17"/>
        <v>68</v>
      </c>
      <c r="C76" s="12">
        <f t="shared" si="18"/>
        <v>66</v>
      </c>
      <c r="D76" s="12">
        <f t="shared" si="19"/>
        <v>2</v>
      </c>
      <c r="E76" s="12">
        <f t="shared" si="8"/>
        <v>60</v>
      </c>
      <c r="F76" s="12">
        <f>F78+F77</f>
        <v>58</v>
      </c>
      <c r="G76" s="12">
        <f>G78+G77</f>
        <v>2</v>
      </c>
      <c r="H76" s="12">
        <f t="shared" si="9"/>
        <v>8</v>
      </c>
      <c r="I76" s="12">
        <f>I78+I77</f>
        <v>8</v>
      </c>
      <c r="J76" s="12">
        <f>J78+J77</f>
        <v>0</v>
      </c>
    </row>
    <row r="77" spans="1:10" ht="20.25" customHeight="1" x14ac:dyDescent="0.15">
      <c r="A77" s="9" t="s">
        <v>73</v>
      </c>
      <c r="B77" s="12">
        <f>SUM(C77:D77)</f>
        <v>40</v>
      </c>
      <c r="C77" s="12">
        <f>F77+I77</f>
        <v>39</v>
      </c>
      <c r="D77" s="12">
        <f>G77+J77</f>
        <v>1</v>
      </c>
      <c r="E77" s="12">
        <f>F77+G77</f>
        <v>35</v>
      </c>
      <c r="F77" s="12">
        <v>34</v>
      </c>
      <c r="G77" s="12">
        <v>1</v>
      </c>
      <c r="H77" s="12">
        <f t="shared" si="9"/>
        <v>5</v>
      </c>
      <c r="I77" s="12">
        <v>5</v>
      </c>
      <c r="J77" s="12">
        <v>0</v>
      </c>
    </row>
    <row r="78" spans="1:10" ht="20.25" customHeight="1" x14ac:dyDescent="0.15">
      <c r="A78" s="8" t="s">
        <v>51</v>
      </c>
      <c r="B78" s="12">
        <f>SUM(C78:D78)</f>
        <v>28</v>
      </c>
      <c r="C78" s="12">
        <f>F78+I78</f>
        <v>27</v>
      </c>
      <c r="D78" s="12">
        <f>G78+J78</f>
        <v>1</v>
      </c>
      <c r="E78" s="12">
        <f t="shared" si="8"/>
        <v>25</v>
      </c>
      <c r="F78" s="12">
        <v>24</v>
      </c>
      <c r="G78" s="13">
        <v>1</v>
      </c>
      <c r="H78" s="12">
        <f t="shared" si="9"/>
        <v>3</v>
      </c>
      <c r="I78" s="12">
        <v>3</v>
      </c>
      <c r="J78" s="13">
        <v>0</v>
      </c>
    </row>
    <row r="79" spans="1:10" ht="20.25" customHeight="1" x14ac:dyDescent="0.15">
      <c r="A79" s="8"/>
      <c r="B79" s="12"/>
      <c r="C79" s="12"/>
      <c r="D79" s="12"/>
      <c r="E79" s="12"/>
      <c r="F79" s="12"/>
      <c r="G79" s="13"/>
      <c r="H79" s="12"/>
      <c r="I79" s="12"/>
      <c r="J79" s="13"/>
    </row>
    <row r="80" spans="1:10" ht="20.25" customHeight="1" x14ac:dyDescent="0.15">
      <c r="A80" s="8" t="s">
        <v>52</v>
      </c>
      <c r="B80" s="12">
        <f>SUM(C80:D80)</f>
        <v>563</v>
      </c>
      <c r="C80" s="12">
        <f>F80+I80</f>
        <v>557</v>
      </c>
      <c r="D80" s="12">
        <f>G80+J80</f>
        <v>6</v>
      </c>
      <c r="E80" s="12">
        <f>F80+G80</f>
        <v>548</v>
      </c>
      <c r="F80" s="12">
        <v>544</v>
      </c>
      <c r="G80" s="13">
        <v>4</v>
      </c>
      <c r="H80" s="12">
        <f>I80+J80</f>
        <v>15</v>
      </c>
      <c r="I80" s="12">
        <v>13</v>
      </c>
      <c r="J80" s="13">
        <v>2</v>
      </c>
    </row>
    <row r="81" spans="1:10" ht="20.25" customHeight="1" x14ac:dyDescent="0.15">
      <c r="A81" s="8"/>
      <c r="B81" s="12"/>
      <c r="C81" s="12"/>
      <c r="D81" s="12"/>
      <c r="E81" s="12"/>
      <c r="F81" s="12"/>
      <c r="G81" s="13"/>
      <c r="H81" s="12"/>
      <c r="I81" s="12"/>
      <c r="J81" s="13"/>
    </row>
    <row r="82" spans="1:10" ht="20.25" customHeight="1" x14ac:dyDescent="0.15">
      <c r="A82" s="14" t="s">
        <v>74</v>
      </c>
      <c r="B82" s="12">
        <f>SUM(C82:D82)</f>
        <v>950</v>
      </c>
      <c r="C82" s="12">
        <f>F82+I82</f>
        <v>848</v>
      </c>
      <c r="D82" s="12">
        <f>G82+J82</f>
        <v>102</v>
      </c>
      <c r="E82" s="12">
        <f>F82+G82</f>
        <v>594</v>
      </c>
      <c r="F82" s="12">
        <v>549</v>
      </c>
      <c r="G82" s="13">
        <v>45</v>
      </c>
      <c r="H82" s="12">
        <f>I82+J82</f>
        <v>356</v>
      </c>
      <c r="I82" s="12">
        <v>299</v>
      </c>
      <c r="J82" s="13">
        <v>57</v>
      </c>
    </row>
    <row r="83" spans="1:10" ht="20.25" customHeight="1" x14ac:dyDescent="0.15"/>
    <row r="84" spans="1:10" ht="20.25" customHeight="1" x14ac:dyDescent="0.15">
      <c r="A84" s="4" t="s">
        <v>53</v>
      </c>
    </row>
    <row r="85" spans="1:10" ht="20.25" customHeight="1" x14ac:dyDescent="0.15"/>
    <row r="86" spans="1:10" ht="20.25" customHeight="1" x14ac:dyDescent="0.15"/>
    <row r="87" spans="1:10" ht="20.25" customHeight="1" x14ac:dyDescent="0.15"/>
    <row r="88" spans="1:10" ht="20.25" customHeight="1" x14ac:dyDescent="0.15"/>
    <row r="89" spans="1:10" ht="20.25" customHeight="1" x14ac:dyDescent="0.15"/>
    <row r="90" spans="1:10" ht="20.25" customHeight="1" x14ac:dyDescent="0.15"/>
    <row r="91" spans="1:10" ht="20.25" customHeight="1" x14ac:dyDescent="0.15"/>
    <row r="92" spans="1:10" ht="20.25" customHeight="1" x14ac:dyDescent="0.15"/>
    <row r="93" spans="1:10" ht="20.25" customHeight="1" x14ac:dyDescent="0.15"/>
    <row r="94" spans="1:10" ht="20.25" customHeight="1" x14ac:dyDescent="0.15"/>
    <row r="95" spans="1:10" ht="20.25" customHeight="1" x14ac:dyDescent="0.15"/>
    <row r="96" spans="1:10" ht="20.25" customHeight="1" x14ac:dyDescent="0.15"/>
  </sheetData>
  <mergeCells count="4">
    <mergeCell ref="B6:D6"/>
    <mergeCell ref="E6:G6"/>
    <mergeCell ref="H6:J6"/>
    <mergeCell ref="A6:A7"/>
  </mergeCells>
  <phoneticPr fontId="21"/>
  <pageMargins left="1.0900000000000001" right="0.36" top="1" bottom="1" header="0.51200000000000001" footer="0.51200000000000001"/>
  <pageSetup paperSize="9" scale="56" orientation="portrait" horizontalDpi="300" verticalDpi="300" r:id="rId1"/>
  <headerFooter alignWithMargins="0">
    <oddHeader>&amp;L第３章　人口</oddHeader>
  </headerFooter>
  <rowBreaks count="1" manualBreakCount="1">
    <brk id="6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C106"/>
  <sheetViews>
    <sheetView zoomScale="70" zoomScaleNormal="70" zoomScaleSheetLayoutView="85" workbookViewId="0">
      <selection activeCell="C8" sqref="C8"/>
    </sheetView>
  </sheetViews>
  <sheetFormatPr defaultRowHeight="13.5" x14ac:dyDescent="0.15"/>
  <cols>
    <col min="1" max="1" width="3" style="19" bestFit="1" customWidth="1"/>
    <col min="2" max="2" width="27.5" customWidth="1"/>
    <col min="3" max="3" width="175.125" customWidth="1"/>
  </cols>
  <sheetData>
    <row r="1" spans="1:3" ht="21.75" customHeight="1" x14ac:dyDescent="0.15">
      <c r="A1" s="17">
        <v>1</v>
      </c>
      <c r="B1" s="18" t="s">
        <v>77</v>
      </c>
      <c r="C1" s="18" t="s">
        <v>78</v>
      </c>
    </row>
    <row r="2" spans="1:3" ht="21.75" customHeight="1" x14ac:dyDescent="0.15">
      <c r="B2" t="s">
        <v>79</v>
      </c>
      <c r="C2" t="s">
        <v>80</v>
      </c>
    </row>
    <row r="3" spans="1:3" ht="21.75" customHeight="1" x14ac:dyDescent="0.15">
      <c r="B3" t="s">
        <v>81</v>
      </c>
      <c r="C3" t="s">
        <v>82</v>
      </c>
    </row>
    <row r="4" spans="1:3" ht="21.75" customHeight="1" x14ac:dyDescent="0.15">
      <c r="B4" t="s">
        <v>83</v>
      </c>
      <c r="C4" t="s">
        <v>84</v>
      </c>
    </row>
    <row r="5" spans="1:3" ht="21.75" customHeight="1" x14ac:dyDescent="0.15">
      <c r="B5" t="s">
        <v>85</v>
      </c>
      <c r="C5" t="s">
        <v>86</v>
      </c>
    </row>
    <row r="6" spans="1:3" ht="21.75" customHeight="1" x14ac:dyDescent="0.15"/>
    <row r="7" spans="1:3" ht="21.75" customHeight="1" x14ac:dyDescent="0.15">
      <c r="A7" s="17">
        <v>2</v>
      </c>
      <c r="B7" s="18" t="s">
        <v>87</v>
      </c>
      <c r="C7" s="18" t="s">
        <v>88</v>
      </c>
    </row>
    <row r="8" spans="1:3" ht="21.75" customHeight="1" x14ac:dyDescent="0.15">
      <c r="B8" t="s">
        <v>89</v>
      </c>
      <c r="C8" t="s">
        <v>128</v>
      </c>
    </row>
    <row r="9" spans="1:3" ht="21.75" customHeight="1" x14ac:dyDescent="0.15">
      <c r="B9" t="s">
        <v>90</v>
      </c>
      <c r="C9" t="s">
        <v>118</v>
      </c>
    </row>
    <row r="10" spans="1:3" ht="21.75" customHeight="1" x14ac:dyDescent="0.15">
      <c r="C10" t="s">
        <v>119</v>
      </c>
    </row>
    <row r="11" spans="1:3" ht="21.75" customHeight="1" x14ac:dyDescent="0.15">
      <c r="B11" t="s">
        <v>91</v>
      </c>
      <c r="C11" t="s">
        <v>92</v>
      </c>
    </row>
    <row r="12" spans="1:3" ht="21.75" customHeight="1" x14ac:dyDescent="0.15">
      <c r="B12" t="s">
        <v>93</v>
      </c>
      <c r="C12" s="20" t="s">
        <v>94</v>
      </c>
    </row>
    <row r="13" spans="1:3" ht="21.75" customHeight="1" x14ac:dyDescent="0.15">
      <c r="B13" t="s">
        <v>95</v>
      </c>
      <c r="C13" s="20" t="s">
        <v>96</v>
      </c>
    </row>
    <row r="14" spans="1:3" ht="21.75" customHeight="1" x14ac:dyDescent="0.15">
      <c r="B14" t="s">
        <v>97</v>
      </c>
      <c r="C14" s="20" t="s">
        <v>98</v>
      </c>
    </row>
    <row r="15" spans="1:3" ht="21.75" customHeight="1" x14ac:dyDescent="0.15">
      <c r="B15" t="s">
        <v>99</v>
      </c>
      <c r="C15" s="24" t="s">
        <v>120</v>
      </c>
    </row>
    <row r="16" spans="1:3" ht="21.75" customHeight="1" x14ac:dyDescent="0.15">
      <c r="C16" s="20" t="s">
        <v>121</v>
      </c>
    </row>
    <row r="17" spans="1:3" ht="21.75" customHeight="1" x14ac:dyDescent="0.15">
      <c r="C17" s="20" t="s">
        <v>122</v>
      </c>
    </row>
    <row r="18" spans="1:3" ht="21.75" customHeight="1" x14ac:dyDescent="0.15">
      <c r="A18" s="17">
        <v>3</v>
      </c>
      <c r="B18" s="18" t="s">
        <v>100</v>
      </c>
      <c r="C18" s="20"/>
    </row>
    <row r="19" spans="1:3" ht="21.75" customHeight="1" x14ac:dyDescent="0.15">
      <c r="B19" t="s">
        <v>101</v>
      </c>
      <c r="C19" s="20" t="s">
        <v>102</v>
      </c>
    </row>
    <row r="20" spans="1:3" ht="21.75" customHeight="1" x14ac:dyDescent="0.15">
      <c r="B20" t="s">
        <v>103</v>
      </c>
      <c r="C20" s="20" t="s">
        <v>104</v>
      </c>
    </row>
    <row r="21" spans="1:3" ht="21.75" customHeight="1" x14ac:dyDescent="0.15"/>
    <row r="22" spans="1:3" ht="21.75" customHeight="1" x14ac:dyDescent="0.15">
      <c r="A22" s="17">
        <v>4</v>
      </c>
      <c r="B22" s="18" t="s">
        <v>105</v>
      </c>
    </row>
    <row r="23" spans="1:3" ht="21.75" customHeight="1" x14ac:dyDescent="0.15">
      <c r="B23" t="s">
        <v>106</v>
      </c>
      <c r="C23" t="s">
        <v>107</v>
      </c>
    </row>
    <row r="24" spans="1:3" ht="21.75" customHeight="1" x14ac:dyDescent="0.15">
      <c r="B24" t="s">
        <v>108</v>
      </c>
      <c r="C24" s="24" t="s">
        <v>123</v>
      </c>
    </row>
    <row r="25" spans="1:3" ht="21.75" customHeight="1" x14ac:dyDescent="0.15">
      <c r="C25" s="20" t="s">
        <v>124</v>
      </c>
    </row>
    <row r="26" spans="1:3" ht="21.75" customHeight="1" x14ac:dyDescent="0.15">
      <c r="C26" s="20" t="s">
        <v>125</v>
      </c>
    </row>
    <row r="27" spans="1:3" ht="21.75" customHeight="1" x14ac:dyDescent="0.15"/>
    <row r="28" spans="1:3" ht="21.75" customHeight="1" x14ac:dyDescent="0.15"/>
    <row r="29" spans="1:3" ht="21.75" customHeight="1" x14ac:dyDescent="0.15"/>
    <row r="30" spans="1:3" ht="21.75" customHeight="1" x14ac:dyDescent="0.15"/>
    <row r="31" spans="1:3" ht="21.75" customHeight="1" x14ac:dyDescent="0.15">
      <c r="B31" t="s">
        <v>109</v>
      </c>
      <c r="C31" t="s">
        <v>110</v>
      </c>
    </row>
    <row r="32" spans="1:3" ht="21.75" customHeight="1" x14ac:dyDescent="0.15"/>
    <row r="33" ht="21.75" customHeight="1" x14ac:dyDescent="0.15"/>
    <row r="34" ht="21.75" customHeight="1" x14ac:dyDescent="0.15"/>
    <row r="35" ht="21.75" customHeight="1" x14ac:dyDescent="0.15"/>
    <row r="36" ht="18.75" customHeight="1" x14ac:dyDescent="0.15"/>
    <row r="103" spans="1:1" x14ac:dyDescent="0.15">
      <c r="A103" s="21" t="s">
        <v>127</v>
      </c>
    </row>
    <row r="104" spans="1:1" ht="18.75" customHeight="1" x14ac:dyDescent="0.15">
      <c r="A104" s="21" t="s">
        <v>126</v>
      </c>
    </row>
    <row r="105" spans="1:1" ht="18.75" customHeight="1" x14ac:dyDescent="0.15">
      <c r="A105" s="21" t="s">
        <v>111</v>
      </c>
    </row>
    <row r="106" spans="1:1" ht="18.75" customHeight="1" x14ac:dyDescent="0.15">
      <c r="A106" s="21" t="s">
        <v>112</v>
      </c>
    </row>
  </sheetData>
  <phoneticPr fontId="22"/>
  <pageMargins left="0.7" right="0.21" top="1.03" bottom="0.59" header="0.3" footer="0.3"/>
  <pageSetup paperSize="9" scale="37" fitToHeight="0" orientation="landscape" r:id="rId1"/>
  <colBreaks count="1" manualBreakCount="1">
    <brk id="3" max="10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令和2年</vt:lpstr>
      <vt:lpstr>平成27年</vt:lpstr>
      <vt:lpstr>用語解説</vt:lpstr>
      <vt:lpstr>平成27年!Print_Titles</vt:lpstr>
      <vt:lpstr>令和2年!Print_Titles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美佳 [Mika Chiba]</dc:creator>
  <cp:lastModifiedBy>後藤 明日香 [Asuka Goto]</cp:lastModifiedBy>
  <cp:lastPrinted>2022-07-26T07:13:58Z</cp:lastPrinted>
  <dcterms:created xsi:type="dcterms:W3CDTF">2008-04-02T07:43:54Z</dcterms:created>
  <dcterms:modified xsi:type="dcterms:W3CDTF">2022-07-27T08:09:56Z</dcterms:modified>
</cp:coreProperties>
</file>