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産業部\水産課\Ａ 水産課共通\A7 その他業務\庶務\03 照会回答\庁内\ｾ)政策企画課\♦統計書更新（R3以前は総務課ファイルに保存）\R7\回答\"/>
    </mc:Choice>
  </mc:AlternateContent>
  <bookViews>
    <workbookView xWindow="0" yWindow="0" windowWidth="28800" windowHeight="12210"/>
  </bookViews>
  <sheets>
    <sheet name="6-5" sheetId="1" r:id="rId1"/>
    <sheet name="6-5（旧石巻市）" sheetId="2" r:id="rId2"/>
  </sheets>
  <definedNames>
    <definedName name="_xlnm.Print_Area" localSheetId="0">'6-5'!$A$1:$AM$34</definedName>
    <definedName name="_xlnm.Print_Titles" localSheetId="0">'6-5'!$A:$A</definedName>
  </definedNames>
  <calcPr calcId="162913"/>
</workbook>
</file>

<file path=xl/calcChain.xml><?xml version="1.0" encoding="utf-8"?>
<calcChain xmlns="http://schemas.openxmlformats.org/spreadsheetml/2006/main">
  <c r="AG15" i="1" l="1"/>
  <c r="AF15" i="1"/>
  <c r="AE15" i="1" l="1"/>
  <c r="AD15" i="1"/>
  <c r="H9" i="1" l="1"/>
  <c r="Z15" i="1" l="1"/>
  <c r="AA15" i="1" l="1"/>
  <c r="X15" i="1" l="1"/>
  <c r="Y15" i="1"/>
  <c r="V15" i="1"/>
  <c r="O16" i="2" l="1"/>
  <c r="O9" i="2" s="1"/>
  <c r="O7" i="2" s="1"/>
  <c r="N16" i="2"/>
  <c r="M16" i="2"/>
  <c r="L16" i="2"/>
  <c r="K16" i="2"/>
  <c r="J16" i="2"/>
  <c r="I16" i="2"/>
  <c r="H16" i="2"/>
  <c r="G16" i="2"/>
  <c r="F16" i="2"/>
  <c r="E16" i="2"/>
  <c r="D16" i="2"/>
  <c r="D9" i="2" s="1"/>
  <c r="D7" i="2" s="1"/>
  <c r="C16" i="2"/>
  <c r="N10" i="2"/>
  <c r="M10" i="2"/>
  <c r="M9" i="2" s="1"/>
  <c r="M7" i="2" s="1"/>
  <c r="L10" i="2"/>
  <c r="L9" i="2" s="1"/>
  <c r="L7" i="2" s="1"/>
  <c r="K10" i="2"/>
  <c r="K9" i="2" s="1"/>
  <c r="K7" i="2" s="1"/>
  <c r="J10" i="2"/>
  <c r="J9" i="2" s="1"/>
  <c r="J7" i="2" s="1"/>
  <c r="I10" i="2"/>
  <c r="I9" i="2" s="1"/>
  <c r="I7" i="2" s="1"/>
  <c r="H10" i="2"/>
  <c r="G10" i="2"/>
  <c r="F10" i="2"/>
  <c r="F9" i="2" s="1"/>
  <c r="F7" i="2" s="1"/>
  <c r="E10" i="2"/>
  <c r="E9" i="2" s="1"/>
  <c r="E7" i="2" s="1"/>
  <c r="C10" i="2"/>
  <c r="C9" i="2" s="1"/>
  <c r="C7" i="2" s="1"/>
  <c r="B10" i="2"/>
  <c r="B9" i="2" s="1"/>
  <c r="B7" i="2" s="1"/>
  <c r="N9" i="2"/>
  <c r="N7" i="2" s="1"/>
  <c r="H9" i="2"/>
  <c r="H7" i="2" s="1"/>
  <c r="G9" i="2"/>
  <c r="G7" i="2" s="1"/>
  <c r="W15" i="1"/>
  <c r="U15" i="1"/>
  <c r="T15" i="1"/>
  <c r="K15" i="1"/>
  <c r="J15" i="1"/>
  <c r="I15" i="1"/>
  <c r="H15" i="1"/>
  <c r="I9" i="1"/>
  <c r="F9" i="1"/>
  <c r="F7" i="1" s="1"/>
  <c r="G9" i="1"/>
  <c r="F15" i="1"/>
  <c r="G15" i="1"/>
  <c r="I7" i="1" l="1"/>
  <c r="G7" i="1"/>
  <c r="H7" i="1"/>
</calcChain>
</file>

<file path=xl/sharedStrings.xml><?xml version="1.0" encoding="utf-8"?>
<sst xmlns="http://schemas.openxmlformats.org/spreadsheetml/2006/main" count="464" uniqueCount="93">
  <si>
    <t>５．水産加工生産等の状況</t>
    <rPh sb="2" eb="4">
      <t>スイサン</t>
    </rPh>
    <rPh sb="4" eb="6">
      <t>カコウ</t>
    </rPh>
    <rPh sb="6" eb="8">
      <t>セイサン</t>
    </rPh>
    <rPh sb="8" eb="9">
      <t>トウ</t>
    </rPh>
    <rPh sb="10" eb="12">
      <t>ジョウキョウ</t>
    </rPh>
    <phoneticPr fontId="19"/>
  </si>
  <si>
    <t>品目</t>
    <rPh sb="0" eb="2">
      <t>ヒンモク</t>
    </rPh>
    <phoneticPr fontId="19"/>
  </si>
  <si>
    <t>数量</t>
    <rPh sb="0" eb="2">
      <t>スウリョウ</t>
    </rPh>
    <phoneticPr fontId="19"/>
  </si>
  <si>
    <t>金額</t>
    <rPh sb="0" eb="2">
      <t>キンガク</t>
    </rPh>
    <phoneticPr fontId="19"/>
  </si>
  <si>
    <t>（ｔ）</t>
    <phoneticPr fontId="19"/>
  </si>
  <si>
    <t>（千円）</t>
    <rPh sb="1" eb="3">
      <t>センエン</t>
    </rPh>
    <phoneticPr fontId="19"/>
  </si>
  <si>
    <t>（ｔ）</t>
    <phoneticPr fontId="19"/>
  </si>
  <si>
    <t>総計</t>
    <rPh sb="0" eb="2">
      <t>ソウケイ</t>
    </rPh>
    <phoneticPr fontId="19"/>
  </si>
  <si>
    <t>　素干品</t>
    <rPh sb="1" eb="2">
      <t>ス</t>
    </rPh>
    <rPh sb="2" eb="3">
      <t>ホ</t>
    </rPh>
    <rPh sb="3" eb="4">
      <t>ヒン</t>
    </rPh>
    <phoneticPr fontId="19"/>
  </si>
  <si>
    <t>X</t>
    <phoneticPr fontId="19"/>
  </si>
  <si>
    <t>　塩干品</t>
    <rPh sb="1" eb="2">
      <t>シオ</t>
    </rPh>
    <rPh sb="2" eb="3">
      <t>ホ</t>
    </rPh>
    <rPh sb="3" eb="4">
      <t>ヒン</t>
    </rPh>
    <phoneticPr fontId="19"/>
  </si>
  <si>
    <t>　煮干品</t>
    <rPh sb="1" eb="2">
      <t>ニ</t>
    </rPh>
    <rPh sb="2" eb="3">
      <t>ホ</t>
    </rPh>
    <rPh sb="3" eb="4">
      <t>ヒン</t>
    </rPh>
    <phoneticPr fontId="19"/>
  </si>
  <si>
    <t>　焼干品</t>
    <rPh sb="1" eb="2">
      <t>ヤ</t>
    </rPh>
    <rPh sb="2" eb="3">
      <t>ホ</t>
    </rPh>
    <rPh sb="3" eb="4">
      <t>ヒン</t>
    </rPh>
    <phoneticPr fontId="19"/>
  </si>
  <si>
    <t>塩蔵品</t>
    <rPh sb="0" eb="1">
      <t>シオ</t>
    </rPh>
    <rPh sb="1" eb="2">
      <t>ゾウ</t>
    </rPh>
    <rPh sb="2" eb="3">
      <t>シナ</t>
    </rPh>
    <phoneticPr fontId="19"/>
  </si>
  <si>
    <t>　魚卵品</t>
    <rPh sb="1" eb="2">
      <t>サカナ</t>
    </rPh>
    <rPh sb="2" eb="3">
      <t>タマゴ</t>
    </rPh>
    <rPh sb="3" eb="4">
      <t>ヒン</t>
    </rPh>
    <phoneticPr fontId="19"/>
  </si>
  <si>
    <t>　塩蔵品</t>
    <rPh sb="1" eb="2">
      <t>シオ</t>
    </rPh>
    <rPh sb="2" eb="3">
      <t>ゾウ</t>
    </rPh>
    <rPh sb="3" eb="4">
      <t>シナ</t>
    </rPh>
    <phoneticPr fontId="19"/>
  </si>
  <si>
    <t>練製品</t>
    <rPh sb="0" eb="1">
      <t>ネ</t>
    </rPh>
    <rPh sb="1" eb="3">
      <t>セイヒン</t>
    </rPh>
    <phoneticPr fontId="19"/>
  </si>
  <si>
    <t>節類品</t>
    <rPh sb="0" eb="1">
      <t>フシ</t>
    </rPh>
    <rPh sb="1" eb="2">
      <t>ルイ</t>
    </rPh>
    <rPh sb="2" eb="3">
      <t>ヒン</t>
    </rPh>
    <phoneticPr fontId="19"/>
  </si>
  <si>
    <t>冷凍食品（冷凍加工品）</t>
    <rPh sb="0" eb="2">
      <t>レイトウ</t>
    </rPh>
    <rPh sb="2" eb="4">
      <t>ショクヒン</t>
    </rPh>
    <rPh sb="5" eb="7">
      <t>レイトウ</t>
    </rPh>
    <rPh sb="7" eb="10">
      <t>カコウヒン</t>
    </rPh>
    <phoneticPr fontId="19"/>
  </si>
  <si>
    <t>その他の加工品</t>
    <rPh sb="2" eb="3">
      <t>ホカ</t>
    </rPh>
    <rPh sb="4" eb="6">
      <t>カコウ</t>
    </rPh>
    <rPh sb="6" eb="7">
      <t>ヒン</t>
    </rPh>
    <phoneticPr fontId="19"/>
  </si>
  <si>
    <t>缶詰製品</t>
    <rPh sb="0" eb="2">
      <t>カンヅメ</t>
    </rPh>
    <rPh sb="2" eb="4">
      <t>セイヒン</t>
    </rPh>
    <phoneticPr fontId="19"/>
  </si>
  <si>
    <t>※表中「X」は、事業所数が少数で事業所の秘密が漏れる恐れがあるため、秘匿</t>
    <rPh sb="1" eb="3">
      <t>ヒョウチュウ</t>
    </rPh>
    <rPh sb="8" eb="11">
      <t>ジギョウショ</t>
    </rPh>
    <rPh sb="11" eb="12">
      <t>スウ</t>
    </rPh>
    <rPh sb="13" eb="15">
      <t>ショウスウ</t>
    </rPh>
    <rPh sb="16" eb="19">
      <t>ジギョウショ</t>
    </rPh>
    <rPh sb="20" eb="22">
      <t>ヒミツ</t>
    </rPh>
    <rPh sb="23" eb="24">
      <t>モ</t>
    </rPh>
    <rPh sb="26" eb="27">
      <t>オソ</t>
    </rPh>
    <rPh sb="34" eb="36">
      <t>ヒトク</t>
    </rPh>
    <phoneticPr fontId="19"/>
  </si>
  <si>
    <t>資料：石巻市水産課</t>
    <rPh sb="0" eb="2">
      <t>シリョウ</t>
    </rPh>
    <rPh sb="3" eb="6">
      <t>イシノマキシ</t>
    </rPh>
    <rPh sb="6" eb="8">
      <t>スイサン</t>
    </rPh>
    <rPh sb="8" eb="9">
      <t>カ</t>
    </rPh>
    <phoneticPr fontId="19"/>
  </si>
  <si>
    <t>調味加工品</t>
    <rPh sb="0" eb="2">
      <t>チョウミ</t>
    </rPh>
    <rPh sb="2" eb="4">
      <t>カコウ</t>
    </rPh>
    <rPh sb="4" eb="5">
      <t>ヒン</t>
    </rPh>
    <phoneticPr fontId="19"/>
  </si>
  <si>
    <t>スリ身</t>
    <rPh sb="2" eb="3">
      <t>ミ</t>
    </rPh>
    <phoneticPr fontId="19"/>
  </si>
  <si>
    <t>水産油脂</t>
    <rPh sb="0" eb="2">
      <t>スイサン</t>
    </rPh>
    <rPh sb="2" eb="3">
      <t>アブラ</t>
    </rPh>
    <rPh sb="3" eb="4">
      <t>アブラ</t>
    </rPh>
    <phoneticPr fontId="19"/>
  </si>
  <si>
    <t>水産飼肥料</t>
    <rPh sb="0" eb="2">
      <t>スイサン</t>
    </rPh>
    <rPh sb="2" eb="3">
      <t>カ</t>
    </rPh>
    <rPh sb="3" eb="5">
      <t>ヒリョウ</t>
    </rPh>
    <phoneticPr fontId="19"/>
  </si>
  <si>
    <t>-</t>
    <phoneticPr fontId="19"/>
  </si>
  <si>
    <t>X</t>
  </si>
  <si>
    <t>平成24年</t>
    <rPh sb="0" eb="2">
      <t>ヘイセイ</t>
    </rPh>
    <rPh sb="4" eb="5">
      <t>ネン</t>
    </rPh>
    <phoneticPr fontId="19"/>
  </si>
  <si>
    <t>平成23年</t>
    <rPh sb="0" eb="2">
      <t>ヘイセイ</t>
    </rPh>
    <rPh sb="4" eb="5">
      <t>ネン</t>
    </rPh>
    <phoneticPr fontId="19"/>
  </si>
  <si>
    <t>平成22年</t>
    <rPh sb="0" eb="2">
      <t>ヘイセイ</t>
    </rPh>
    <rPh sb="4" eb="5">
      <t>ネン</t>
    </rPh>
    <phoneticPr fontId="19"/>
  </si>
  <si>
    <t>平成21年</t>
    <rPh sb="0" eb="2">
      <t>ヘイセイ</t>
    </rPh>
    <rPh sb="4" eb="5">
      <t>ネン</t>
    </rPh>
    <phoneticPr fontId="19"/>
  </si>
  <si>
    <t>平成20年</t>
    <rPh sb="0" eb="2">
      <t>ヘイセイ</t>
    </rPh>
    <rPh sb="4" eb="5">
      <t>ネン</t>
    </rPh>
    <phoneticPr fontId="19"/>
  </si>
  <si>
    <t>平成19年</t>
    <rPh sb="0" eb="2">
      <t>ヘイセイ</t>
    </rPh>
    <rPh sb="4" eb="5">
      <t>ネン</t>
    </rPh>
    <phoneticPr fontId="19"/>
  </si>
  <si>
    <t>平成18年</t>
    <rPh sb="0" eb="2">
      <t>ヘイセイ</t>
    </rPh>
    <rPh sb="4" eb="5">
      <t>ネン</t>
    </rPh>
    <phoneticPr fontId="19"/>
  </si>
  <si>
    <t>平成17年</t>
    <rPh sb="0" eb="2">
      <t>ヘイセイ</t>
    </rPh>
    <rPh sb="4" eb="5">
      <t>ネン</t>
    </rPh>
    <phoneticPr fontId="19"/>
  </si>
  <si>
    <t>平成25年</t>
    <rPh sb="0" eb="2">
      <t>ヘイセイ</t>
    </rPh>
    <rPh sb="4" eb="5">
      <t>ネン</t>
    </rPh>
    <phoneticPr fontId="19"/>
  </si>
  <si>
    <t>※平成22～23年は東日本大震災の影響によりデータ収集不能。</t>
    <phoneticPr fontId="19"/>
  </si>
  <si>
    <t>平成26年</t>
    <rPh sb="0" eb="2">
      <t>ヘイセイ</t>
    </rPh>
    <rPh sb="4" eb="5">
      <t>ネン</t>
    </rPh>
    <phoneticPr fontId="19"/>
  </si>
  <si>
    <t>平成27年</t>
    <rPh sb="0" eb="2">
      <t>ヘイセイ</t>
    </rPh>
    <rPh sb="4" eb="5">
      <t>ネン</t>
    </rPh>
    <phoneticPr fontId="19"/>
  </si>
  <si>
    <t>X</t>
    <phoneticPr fontId="19"/>
  </si>
  <si>
    <t>X</t>
    <phoneticPr fontId="19"/>
  </si>
  <si>
    <t>X</t>
    <phoneticPr fontId="19"/>
  </si>
  <si>
    <t>X</t>
    <phoneticPr fontId="19"/>
  </si>
  <si>
    <t>平成28年</t>
    <rPh sb="0" eb="2">
      <t>ヘイセイ</t>
    </rPh>
    <rPh sb="4" eb="5">
      <t>ネン</t>
    </rPh>
    <phoneticPr fontId="19"/>
  </si>
  <si>
    <t>-</t>
  </si>
  <si>
    <t>X</t>
    <phoneticPr fontId="19"/>
  </si>
  <si>
    <t>５．水産加工生産等の状況（旧石巻市）</t>
    <rPh sb="2" eb="4">
      <t>スイサン</t>
    </rPh>
    <rPh sb="4" eb="6">
      <t>カコウ</t>
    </rPh>
    <rPh sb="6" eb="8">
      <t>セイサン</t>
    </rPh>
    <rPh sb="8" eb="9">
      <t>トウ</t>
    </rPh>
    <rPh sb="10" eb="12">
      <t>ジョウキョウ</t>
    </rPh>
    <rPh sb="13" eb="14">
      <t>キュウ</t>
    </rPh>
    <rPh sb="14" eb="17">
      <t>イシノマキシ</t>
    </rPh>
    <phoneticPr fontId="19"/>
  </si>
  <si>
    <t>単位：トン、千円</t>
    <phoneticPr fontId="21"/>
  </si>
  <si>
    <t>(各年中)</t>
  </si>
  <si>
    <t>品    目</t>
    <phoneticPr fontId="21"/>
  </si>
  <si>
    <t>平成10年</t>
    <rPh sb="0" eb="2">
      <t>ヘイセイ</t>
    </rPh>
    <rPh sb="4" eb="5">
      <t>ネン</t>
    </rPh>
    <phoneticPr fontId="21"/>
  </si>
  <si>
    <t>平成11年</t>
    <rPh sb="0" eb="2">
      <t>ヘイセイ</t>
    </rPh>
    <rPh sb="4" eb="5">
      <t>ネン</t>
    </rPh>
    <phoneticPr fontId="21"/>
  </si>
  <si>
    <t>平成12年</t>
    <rPh sb="0" eb="2">
      <t>ヘイセイ</t>
    </rPh>
    <rPh sb="4" eb="5">
      <t>ネン</t>
    </rPh>
    <phoneticPr fontId="21"/>
  </si>
  <si>
    <t>平成13年</t>
    <rPh sb="0" eb="2">
      <t>ヘイセイ</t>
    </rPh>
    <rPh sb="4" eb="5">
      <t>ネン</t>
    </rPh>
    <phoneticPr fontId="21"/>
  </si>
  <si>
    <t>平成14年</t>
    <rPh sb="0" eb="2">
      <t>ヘイセイ</t>
    </rPh>
    <rPh sb="4" eb="5">
      <t>ネン</t>
    </rPh>
    <phoneticPr fontId="21"/>
  </si>
  <si>
    <t>平成15年</t>
    <rPh sb="0" eb="2">
      <t>ヘイセイ</t>
    </rPh>
    <rPh sb="4" eb="5">
      <t>ネン</t>
    </rPh>
    <phoneticPr fontId="21"/>
  </si>
  <si>
    <t>平成16年</t>
    <rPh sb="0" eb="2">
      <t>ヘイセイ</t>
    </rPh>
    <rPh sb="4" eb="5">
      <t>ネン</t>
    </rPh>
    <phoneticPr fontId="21"/>
  </si>
  <si>
    <t>数  量</t>
  </si>
  <si>
    <t>金  額</t>
  </si>
  <si>
    <t>総       計</t>
  </si>
  <si>
    <t>一　般　加　工</t>
  </si>
  <si>
    <t xml:space="preserve">  塩　乾　品</t>
  </si>
  <si>
    <t xml:space="preserve"> 　 素　　干　　品</t>
  </si>
  <si>
    <t xml:space="preserve"> 　 塩　　干　　品</t>
  </si>
  <si>
    <t xml:space="preserve">  　煮　　干　　品</t>
  </si>
  <si>
    <t xml:space="preserve">  　焼　　干　　品</t>
  </si>
  <si>
    <t xml:space="preserve">  塩　臓　品</t>
  </si>
  <si>
    <t xml:space="preserve"> 　 魚　　卵　　品</t>
  </si>
  <si>
    <t xml:space="preserve"> 　 塩　　臓　　品</t>
  </si>
  <si>
    <t xml:space="preserve">  練　　製　　品</t>
  </si>
  <si>
    <t xml:space="preserve">  調　　味　　品</t>
  </si>
  <si>
    <t xml:space="preserve">  節　　類　　品</t>
  </si>
  <si>
    <t xml:space="preserve">  ス　リ　身　品</t>
  </si>
  <si>
    <t xml:space="preserve">  油　　　　　脂</t>
  </si>
  <si>
    <t xml:space="preserve">  冷凍食品（冷凍加工品）</t>
  </si>
  <si>
    <t xml:space="preserve">  飼　　肥　　料</t>
  </si>
  <si>
    <t xml:space="preserve">  その他の加工品</t>
  </si>
  <si>
    <t>缶　詰　製　品</t>
  </si>
  <si>
    <t xml:space="preserve">     資料：産業部水産課</t>
  </si>
  <si>
    <t>平成29年</t>
    <rPh sb="0" eb="2">
      <t>ヘイセイ</t>
    </rPh>
    <rPh sb="4" eb="5">
      <t>ネン</t>
    </rPh>
    <phoneticPr fontId="19"/>
  </si>
  <si>
    <t>平成30年</t>
    <rPh sb="0" eb="2">
      <t>ヘイセイ</t>
    </rPh>
    <rPh sb="4" eb="5">
      <t>ネン</t>
    </rPh>
    <phoneticPr fontId="19"/>
  </si>
  <si>
    <t>X</t>
    <phoneticPr fontId="19"/>
  </si>
  <si>
    <t>X</t>
    <phoneticPr fontId="19"/>
  </si>
  <si>
    <t>-</t>
    <phoneticPr fontId="19"/>
  </si>
  <si>
    <t>令和元年</t>
    <rPh sb="0" eb="2">
      <t>レイワ</t>
    </rPh>
    <rPh sb="2" eb="4">
      <t>ガンネン</t>
    </rPh>
    <phoneticPr fontId="19"/>
  </si>
  <si>
    <t>干物品</t>
    <rPh sb="0" eb="1">
      <t>カン</t>
    </rPh>
    <rPh sb="1" eb="2">
      <t>ブツ</t>
    </rPh>
    <rPh sb="2" eb="3">
      <t>ヒン</t>
    </rPh>
    <phoneticPr fontId="19"/>
  </si>
  <si>
    <t>令和2年</t>
    <rPh sb="0" eb="2">
      <t>レイワ</t>
    </rPh>
    <rPh sb="3" eb="4">
      <t>ネン</t>
    </rPh>
    <phoneticPr fontId="19"/>
  </si>
  <si>
    <t>令和3年</t>
    <rPh sb="0" eb="2">
      <t>レイワ</t>
    </rPh>
    <rPh sb="3" eb="4">
      <t>ネン</t>
    </rPh>
    <phoneticPr fontId="19"/>
  </si>
  <si>
    <t>令和4年</t>
    <rPh sb="0" eb="2">
      <t>レイワ</t>
    </rPh>
    <rPh sb="3" eb="4">
      <t>ネン</t>
    </rPh>
    <phoneticPr fontId="19"/>
  </si>
  <si>
    <t>※令和6年は今後データ集計いたします。</t>
    <rPh sb="1" eb="3">
      <t>レイワ</t>
    </rPh>
    <rPh sb="4" eb="5">
      <t>ネン</t>
    </rPh>
    <rPh sb="5" eb="6">
      <t>ヘイネン</t>
    </rPh>
    <rPh sb="6" eb="8">
      <t>コンゴ</t>
    </rPh>
    <rPh sb="11" eb="13">
      <t>シュウケイ</t>
    </rPh>
    <phoneticPr fontId="19"/>
  </si>
  <si>
    <t>令和5年</t>
    <rPh sb="0" eb="2">
      <t>レイワ</t>
    </rPh>
    <rPh sb="3" eb="4">
      <t>ネン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</si>
</sst>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;[Red]#,##0"/>
  </numFmts>
  <fonts count="2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20" fillId="0" borderId="0"/>
    <xf numFmtId="0" fontId="18" fillId="4" borderId="0" applyNumberFormat="0" applyBorder="0" applyAlignment="0" applyProtection="0">
      <alignment vertical="center"/>
    </xf>
    <xf numFmtId="38" fontId="6" fillId="0" borderId="0" applyFont="0" applyFill="0" applyBorder="0" applyAlignment="0" applyProtection="0"/>
  </cellStyleXfs>
  <cellXfs count="6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24" borderId="1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4" borderId="11" xfId="0" applyFont="1" applyFill="1" applyBorder="1" applyAlignment="1">
      <alignment horizontal="center" vertical="center"/>
    </xf>
    <xf numFmtId="0" fontId="0" fillId="24" borderId="12" xfId="0" applyFont="1" applyFill="1" applyBorder="1" applyAlignment="1">
      <alignment horizontal="center" vertical="center"/>
    </xf>
    <xf numFmtId="0" fontId="0" fillId="24" borderId="13" xfId="0" applyFont="1" applyFill="1" applyBorder="1">
      <alignment vertical="center"/>
    </xf>
    <xf numFmtId="3" fontId="0" fillId="0" borderId="13" xfId="0" applyNumberFormat="1" applyFont="1" applyBorder="1" applyAlignment="1">
      <alignment horizontal="right" vertical="center"/>
    </xf>
    <xf numFmtId="176" fontId="0" fillId="0" borderId="13" xfId="0" applyNumberFormat="1" applyFont="1" applyBorder="1" applyAlignment="1">
      <alignment horizontal="right" vertical="center"/>
    </xf>
    <xf numFmtId="176" fontId="0" fillId="0" borderId="13" xfId="0" applyNumberFormat="1" applyFont="1" applyFill="1" applyBorder="1" applyAlignment="1">
      <alignment horizontal="right" vertical="center"/>
    </xf>
    <xf numFmtId="0" fontId="0" fillId="0" borderId="13" xfId="0" applyFont="1" applyBorder="1" applyAlignment="1">
      <alignment horizontal="right" vertical="center"/>
    </xf>
    <xf numFmtId="176" fontId="0" fillId="0" borderId="13" xfId="0" applyNumberFormat="1" applyFont="1" applyBorder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Fill="1" applyBorder="1">
      <alignment vertical="center"/>
    </xf>
    <xf numFmtId="0" fontId="6" fillId="0" borderId="0" xfId="42" applyFont="1" applyAlignment="1">
      <alignment vertical="center"/>
    </xf>
    <xf numFmtId="0" fontId="6" fillId="0" borderId="0" xfId="42" applyFont="1" applyBorder="1" applyAlignment="1">
      <alignment vertical="center"/>
    </xf>
    <xf numFmtId="0" fontId="6" fillId="0" borderId="0" xfId="42" applyFont="1" applyFill="1" applyAlignment="1">
      <alignment vertical="center"/>
    </xf>
    <xf numFmtId="0" fontId="6" fillId="0" borderId="0" xfId="42" applyFont="1" applyFill="1" applyBorder="1" applyAlignment="1">
      <alignment vertical="center"/>
    </xf>
    <xf numFmtId="0" fontId="6" fillId="0" borderId="0" xfId="42" applyFont="1" applyBorder="1" applyAlignment="1">
      <alignment horizontal="right" vertical="center"/>
    </xf>
    <xf numFmtId="0" fontId="6" fillId="24" borderId="13" xfId="42" applyFont="1" applyFill="1" applyBorder="1" applyAlignment="1">
      <alignment horizontal="center" vertical="center"/>
    </xf>
    <xf numFmtId="0" fontId="6" fillId="24" borderId="11" xfId="42" applyFont="1" applyFill="1" applyBorder="1" applyAlignment="1">
      <alignment horizontal="center" vertical="center"/>
    </xf>
    <xf numFmtId="0" fontId="6" fillId="24" borderId="14" xfId="42" applyFont="1" applyFill="1" applyBorder="1" applyAlignment="1">
      <alignment horizontal="center" vertical="center"/>
    </xf>
    <xf numFmtId="38" fontId="6" fillId="0" borderId="10" xfId="33" applyFont="1" applyFill="1" applyBorder="1" applyAlignment="1">
      <alignment vertical="center"/>
    </xf>
    <xf numFmtId="0" fontId="6" fillId="24" borderId="14" xfId="42" applyFont="1" applyFill="1" applyBorder="1" applyAlignment="1">
      <alignment vertical="center"/>
    </xf>
    <xf numFmtId="0" fontId="6" fillId="0" borderId="14" xfId="42" applyFont="1" applyFill="1" applyBorder="1" applyAlignment="1">
      <alignment vertical="center"/>
    </xf>
    <xf numFmtId="38" fontId="6" fillId="0" borderId="14" xfId="33" applyFont="1" applyFill="1" applyBorder="1" applyAlignment="1">
      <alignment vertical="center"/>
    </xf>
    <xf numFmtId="38" fontId="6" fillId="0" borderId="11" xfId="33" applyFont="1" applyFill="1" applyBorder="1" applyAlignment="1">
      <alignment vertical="center"/>
    </xf>
    <xf numFmtId="0" fontId="6" fillId="0" borderId="0" xfId="42" applyFont="1" applyFill="1" applyBorder="1" applyAlignment="1">
      <alignment horizontal="center" vertical="center"/>
    </xf>
    <xf numFmtId="38" fontId="6" fillId="0" borderId="0" xfId="33" applyFont="1" applyFill="1" applyBorder="1" applyAlignment="1">
      <alignment vertical="center"/>
    </xf>
    <xf numFmtId="0" fontId="0" fillId="24" borderId="10" xfId="0" applyFont="1" applyFill="1" applyBorder="1" applyAlignment="1">
      <alignment horizontal="center" vertical="center"/>
    </xf>
    <xf numFmtId="0" fontId="0" fillId="24" borderId="11" xfId="0" applyFont="1" applyFill="1" applyBorder="1" applyAlignment="1">
      <alignment horizontal="center" vertical="center"/>
    </xf>
    <xf numFmtId="0" fontId="0" fillId="24" borderId="10" xfId="0" applyFont="1" applyFill="1" applyBorder="1" applyAlignment="1">
      <alignment horizontal="center" vertical="center"/>
    </xf>
    <xf numFmtId="0" fontId="0" fillId="24" borderId="11" xfId="0" applyFont="1" applyFill="1" applyBorder="1" applyAlignment="1">
      <alignment horizontal="center" vertical="center"/>
    </xf>
    <xf numFmtId="176" fontId="0" fillId="0" borderId="13" xfId="0" applyNumberFormat="1" applyFont="1" applyFill="1" applyBorder="1">
      <alignment vertical="center"/>
    </xf>
    <xf numFmtId="176" fontId="22" fillId="0" borderId="13" xfId="0" applyNumberFormat="1" applyFont="1" applyBorder="1" applyAlignment="1">
      <alignment horizontal="right" vertical="center"/>
    </xf>
    <xf numFmtId="176" fontId="22" fillId="0" borderId="13" xfId="0" applyNumberFormat="1" applyFont="1" applyBorder="1">
      <alignment vertical="center"/>
    </xf>
    <xf numFmtId="0" fontId="0" fillId="24" borderId="10" xfId="0" applyFont="1" applyFill="1" applyBorder="1" applyAlignment="1">
      <alignment horizontal="center" vertical="center"/>
    </xf>
    <xf numFmtId="0" fontId="0" fillId="24" borderId="11" xfId="0" applyFont="1" applyFill="1" applyBorder="1" applyAlignment="1">
      <alignment horizontal="center" vertical="center"/>
    </xf>
    <xf numFmtId="0" fontId="0" fillId="24" borderId="10" xfId="0" applyFont="1" applyFill="1" applyBorder="1" applyAlignment="1">
      <alignment horizontal="center" vertical="center"/>
    </xf>
    <xf numFmtId="0" fontId="0" fillId="24" borderId="11" xfId="0" applyFont="1" applyFill="1" applyBorder="1" applyAlignment="1">
      <alignment horizontal="center" vertical="center"/>
    </xf>
    <xf numFmtId="0" fontId="0" fillId="0" borderId="18" xfId="0" applyFont="1" applyBorder="1">
      <alignment vertical="center"/>
    </xf>
    <xf numFmtId="177" fontId="0" fillId="0" borderId="0" xfId="0" applyNumberFormat="1" applyFont="1">
      <alignment vertical="center"/>
    </xf>
    <xf numFmtId="177" fontId="23" fillId="0" borderId="14" xfId="44" applyNumberFormat="1" applyFont="1" applyBorder="1" applyAlignment="1">
      <alignment horizontal="right" vertical="center"/>
    </xf>
    <xf numFmtId="177" fontId="23" fillId="0" borderId="17" xfId="44" applyNumberFormat="1" applyFont="1" applyBorder="1" applyAlignment="1">
      <alignment horizontal="right" vertical="center"/>
    </xf>
    <xf numFmtId="177" fontId="23" fillId="0" borderId="13" xfId="44" applyNumberFormat="1" applyFont="1" applyBorder="1" applyAlignment="1">
      <alignment horizontal="right" vertical="center"/>
    </xf>
    <xf numFmtId="177" fontId="0" fillId="0" borderId="13" xfId="0" applyNumberFormat="1" applyFont="1" applyBorder="1">
      <alignment vertical="center"/>
    </xf>
    <xf numFmtId="0" fontId="0" fillId="24" borderId="10" xfId="0" applyFont="1" applyFill="1" applyBorder="1" applyAlignment="1">
      <alignment horizontal="center" vertical="center"/>
    </xf>
    <xf numFmtId="0" fontId="0" fillId="24" borderId="11" xfId="0" applyFont="1" applyFill="1" applyBorder="1" applyAlignment="1">
      <alignment horizontal="center" vertical="center"/>
    </xf>
    <xf numFmtId="0" fontId="0" fillId="24" borderId="10" xfId="0" applyFont="1" applyFill="1" applyBorder="1" applyAlignment="1">
      <alignment horizontal="center" vertical="center"/>
    </xf>
    <xf numFmtId="0" fontId="0" fillId="24" borderId="11" xfId="0" applyFont="1" applyFill="1" applyBorder="1" applyAlignment="1">
      <alignment horizontal="center" vertical="center"/>
    </xf>
    <xf numFmtId="0" fontId="0" fillId="24" borderId="10" xfId="0" applyFont="1" applyFill="1" applyBorder="1" applyAlignment="1">
      <alignment horizontal="center" vertical="center"/>
    </xf>
    <xf numFmtId="0" fontId="0" fillId="24" borderId="11" xfId="0" applyFont="1" applyFill="1" applyBorder="1" applyAlignment="1">
      <alignment horizontal="center" vertical="center"/>
    </xf>
    <xf numFmtId="0" fontId="0" fillId="0" borderId="13" xfId="0" applyFont="1" applyBorder="1">
      <alignment vertical="center"/>
    </xf>
    <xf numFmtId="0" fontId="0" fillId="25" borderId="15" xfId="0" applyFont="1" applyFill="1" applyBorder="1" applyAlignment="1">
      <alignment horizontal="center" vertical="center"/>
    </xf>
    <xf numFmtId="0" fontId="0" fillId="25" borderId="16" xfId="0" applyFont="1" applyFill="1" applyBorder="1" applyAlignment="1">
      <alignment horizontal="center" vertical="center"/>
    </xf>
    <xf numFmtId="0" fontId="0" fillId="24" borderId="15" xfId="0" applyFont="1" applyFill="1" applyBorder="1" applyAlignment="1">
      <alignment horizontal="center" vertical="center"/>
    </xf>
    <xf numFmtId="0" fontId="0" fillId="24" borderId="16" xfId="0" applyFont="1" applyFill="1" applyBorder="1" applyAlignment="1">
      <alignment horizontal="center" vertical="center"/>
    </xf>
    <xf numFmtId="0" fontId="0" fillId="24" borderId="10" xfId="0" applyFont="1" applyFill="1" applyBorder="1" applyAlignment="1">
      <alignment horizontal="center" vertical="center"/>
    </xf>
    <xf numFmtId="0" fontId="0" fillId="24" borderId="14" xfId="0" applyFont="1" applyFill="1" applyBorder="1" applyAlignment="1">
      <alignment horizontal="center" vertical="center"/>
    </xf>
    <xf numFmtId="0" fontId="0" fillId="24" borderId="11" xfId="0" applyFont="1" applyFill="1" applyBorder="1" applyAlignment="1">
      <alignment horizontal="center" vertical="center"/>
    </xf>
    <xf numFmtId="0" fontId="6" fillId="24" borderId="13" xfId="42" applyFont="1" applyFill="1" applyBorder="1" applyAlignment="1">
      <alignment horizontal="center" vertical="center"/>
    </xf>
    <xf numFmtId="0" fontId="6" fillId="24" borderId="10" xfId="42" applyFont="1" applyFill="1" applyBorder="1" applyAlignment="1">
      <alignment horizontal="center" vertical="center"/>
    </xf>
    <xf numFmtId="0" fontId="6" fillId="24" borderId="11" xfId="42" applyFont="1" applyFill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001平成13年版　石巻市統計書" xfId="42"/>
    <cellStyle name="良い" xfId="43" builtinId="26" customBuiltin="1"/>
  </cellStyles>
  <dxfs count="0"/>
  <tableStyles count="0" defaultTableStyle="TableStyleMedium9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AM107"/>
  <sheetViews>
    <sheetView tabSelected="1" view="pageBreakPreview" zoomScaleNormal="80" zoomScaleSheetLayoutView="100" workbookViewId="0">
      <pane xSplit="1" ySplit="6" topLeftCell="AF7" activePane="bottomRight" state="frozen"/>
      <selection pane="topRight" activeCell="B1" sqref="B1"/>
      <selection pane="bottomLeft" activeCell="A7" sqref="A7"/>
      <selection pane="bottomRight" activeCell="AK12" sqref="AK12"/>
    </sheetView>
  </sheetViews>
  <sheetFormatPr defaultColWidth="9" defaultRowHeight="13.5" x14ac:dyDescent="0.15"/>
  <cols>
    <col min="1" max="1" width="26.125" style="1" customWidth="1"/>
    <col min="2" max="2" width="8.5" style="1" customWidth="1"/>
    <col min="3" max="3" width="10.25" style="1" bestFit="1" customWidth="1"/>
    <col min="4" max="4" width="8.5" style="1" customWidth="1"/>
    <col min="5" max="5" width="10.25" style="1" bestFit="1" customWidth="1"/>
    <col min="6" max="6" width="8.5" style="1" customWidth="1"/>
    <col min="7" max="7" width="10.25" style="1" bestFit="1" customWidth="1"/>
    <col min="8" max="8" width="8.5" style="1" customWidth="1"/>
    <col min="9" max="9" width="10.25" style="1" bestFit="1" customWidth="1"/>
    <col min="10" max="10" width="8.5" style="1" customWidth="1"/>
    <col min="11" max="11" width="10.25" style="1" bestFit="1" customWidth="1"/>
    <col min="12" max="12" width="8.5" style="1" customWidth="1"/>
    <col min="13" max="13" width="10.25" style="1" customWidth="1"/>
    <col min="14" max="14" width="8.5" style="1" customWidth="1"/>
    <col min="15" max="15" width="10.25" style="1" customWidth="1"/>
    <col min="16" max="16" width="8.5" style="1" customWidth="1"/>
    <col min="17" max="17" width="10.25" style="1" bestFit="1" customWidth="1"/>
    <col min="18" max="18" width="8.5" style="1" bestFit="1" customWidth="1"/>
    <col min="19" max="19" width="10.25" style="1" bestFit="1" customWidth="1"/>
    <col min="20" max="20" width="8.5" style="1" customWidth="1"/>
    <col min="21" max="21" width="10.25" style="1" bestFit="1" customWidth="1"/>
    <col min="22" max="22" width="8.5" style="1" customWidth="1"/>
    <col min="23" max="23" width="11.75" style="1" bestFit="1" customWidth="1"/>
    <col min="24" max="24" width="8.5" style="1" customWidth="1"/>
    <col min="25" max="25" width="10.25" style="1" customWidth="1"/>
    <col min="26" max="26" width="9.125" style="1" bestFit="1" customWidth="1"/>
    <col min="27" max="27" width="11.75" style="1" bestFit="1" customWidth="1"/>
    <col min="28" max="28" width="9.125" style="1" bestFit="1" customWidth="1"/>
    <col min="29" max="29" width="11.75" style="1" bestFit="1" customWidth="1"/>
    <col min="30" max="30" width="9.125" style="1" bestFit="1" customWidth="1"/>
    <col min="31" max="31" width="11.75" style="1" bestFit="1" customWidth="1"/>
    <col min="32" max="32" width="9.125" style="1" bestFit="1" customWidth="1"/>
    <col min="33" max="33" width="11.75" style="1" bestFit="1" customWidth="1"/>
    <col min="34" max="34" width="9" style="1"/>
    <col min="35" max="35" width="10.25" style="1" bestFit="1" customWidth="1"/>
    <col min="36" max="36" width="9" style="1"/>
    <col min="37" max="37" width="10.25" style="1" bestFit="1" customWidth="1"/>
    <col min="38" max="38" width="9" style="1"/>
    <col min="39" max="39" width="10.25" style="1" bestFit="1" customWidth="1"/>
    <col min="40" max="16384" width="9" style="1"/>
  </cols>
  <sheetData>
    <row r="1" spans="1:39" ht="20.25" customHeight="1" x14ac:dyDescent="0.15"/>
    <row r="2" spans="1:39" ht="20.25" customHeight="1" x14ac:dyDescent="0.15">
      <c r="A2" s="1" t="s">
        <v>0</v>
      </c>
    </row>
    <row r="3" spans="1:39" ht="20.25" customHeight="1" x14ac:dyDescent="0.15"/>
    <row r="4" spans="1:39" ht="20.25" customHeight="1" x14ac:dyDescent="0.15">
      <c r="A4" s="57" t="s">
        <v>1</v>
      </c>
      <c r="B4" s="55" t="s">
        <v>36</v>
      </c>
      <c r="C4" s="56"/>
      <c r="D4" s="55" t="s">
        <v>35</v>
      </c>
      <c r="E4" s="56"/>
      <c r="F4" s="55" t="s">
        <v>34</v>
      </c>
      <c r="G4" s="56"/>
      <c r="H4" s="55" t="s">
        <v>33</v>
      </c>
      <c r="I4" s="56"/>
      <c r="J4" s="55" t="s">
        <v>32</v>
      </c>
      <c r="K4" s="56"/>
      <c r="L4" s="55" t="s">
        <v>31</v>
      </c>
      <c r="M4" s="56"/>
      <c r="N4" s="55" t="s">
        <v>30</v>
      </c>
      <c r="O4" s="56"/>
      <c r="P4" s="55" t="s">
        <v>29</v>
      </c>
      <c r="Q4" s="56"/>
      <c r="R4" s="55" t="s">
        <v>37</v>
      </c>
      <c r="S4" s="56"/>
      <c r="T4" s="55" t="s">
        <v>39</v>
      </c>
      <c r="U4" s="56"/>
      <c r="V4" s="55" t="s">
        <v>40</v>
      </c>
      <c r="W4" s="56"/>
      <c r="X4" s="55" t="s">
        <v>45</v>
      </c>
      <c r="Y4" s="56"/>
      <c r="Z4" s="55" t="s">
        <v>81</v>
      </c>
      <c r="AA4" s="56"/>
      <c r="AB4" s="55" t="s">
        <v>82</v>
      </c>
      <c r="AC4" s="56"/>
      <c r="AD4" s="55" t="s">
        <v>86</v>
      </c>
      <c r="AE4" s="56"/>
      <c r="AF4" s="55" t="s">
        <v>88</v>
      </c>
      <c r="AG4" s="56"/>
      <c r="AH4" s="55" t="s">
        <v>89</v>
      </c>
      <c r="AI4" s="56"/>
      <c r="AJ4" s="53" t="s">
        <v>90</v>
      </c>
      <c r="AK4" s="54"/>
      <c r="AL4" s="53" t="s">
        <v>92</v>
      </c>
      <c r="AM4" s="54"/>
    </row>
    <row r="5" spans="1:39" s="3" customFormat="1" ht="20.25" customHeight="1" x14ac:dyDescent="0.15">
      <c r="A5" s="58"/>
      <c r="B5" s="2" t="s">
        <v>2</v>
      </c>
      <c r="C5" s="2" t="s">
        <v>3</v>
      </c>
      <c r="D5" s="2" t="s">
        <v>2</v>
      </c>
      <c r="E5" s="2" t="s">
        <v>3</v>
      </c>
      <c r="F5" s="2" t="s">
        <v>2</v>
      </c>
      <c r="G5" s="2" t="s">
        <v>3</v>
      </c>
      <c r="H5" s="2" t="s">
        <v>2</v>
      </c>
      <c r="I5" s="2" t="s">
        <v>3</v>
      </c>
      <c r="J5" s="2" t="s">
        <v>2</v>
      </c>
      <c r="K5" s="2" t="s">
        <v>3</v>
      </c>
      <c r="L5" s="2" t="s">
        <v>2</v>
      </c>
      <c r="M5" s="2" t="s">
        <v>3</v>
      </c>
      <c r="N5" s="2" t="s">
        <v>2</v>
      </c>
      <c r="O5" s="2" t="s">
        <v>3</v>
      </c>
      <c r="P5" s="2" t="s">
        <v>2</v>
      </c>
      <c r="Q5" s="2" t="s">
        <v>3</v>
      </c>
      <c r="R5" s="2" t="s">
        <v>2</v>
      </c>
      <c r="S5" s="2" t="s">
        <v>3</v>
      </c>
      <c r="T5" s="2" t="s">
        <v>2</v>
      </c>
      <c r="U5" s="2" t="s">
        <v>3</v>
      </c>
      <c r="V5" s="2" t="s">
        <v>2</v>
      </c>
      <c r="W5" s="2" t="s">
        <v>3</v>
      </c>
      <c r="X5" s="2" t="s">
        <v>2</v>
      </c>
      <c r="Y5" s="2" t="s">
        <v>3</v>
      </c>
      <c r="Z5" s="29" t="s">
        <v>2</v>
      </c>
      <c r="AA5" s="29" t="s">
        <v>3</v>
      </c>
      <c r="AB5" s="31" t="s">
        <v>2</v>
      </c>
      <c r="AC5" s="31" t="s">
        <v>3</v>
      </c>
      <c r="AD5" s="36" t="s">
        <v>2</v>
      </c>
      <c r="AE5" s="36" t="s">
        <v>3</v>
      </c>
      <c r="AF5" s="38" t="s">
        <v>2</v>
      </c>
      <c r="AG5" s="38" t="s">
        <v>3</v>
      </c>
      <c r="AH5" s="46" t="s">
        <v>2</v>
      </c>
      <c r="AI5" s="46" t="s">
        <v>3</v>
      </c>
      <c r="AJ5" s="48" t="s">
        <v>2</v>
      </c>
      <c r="AK5" s="48" t="s">
        <v>3</v>
      </c>
      <c r="AL5" s="50" t="s">
        <v>2</v>
      </c>
      <c r="AM5" s="50" t="s">
        <v>3</v>
      </c>
    </row>
    <row r="6" spans="1:39" s="3" customFormat="1" x14ac:dyDescent="0.15">
      <c r="A6" s="59"/>
      <c r="B6" s="4" t="s">
        <v>4</v>
      </c>
      <c r="C6" s="4" t="s">
        <v>5</v>
      </c>
      <c r="D6" s="4" t="s">
        <v>4</v>
      </c>
      <c r="E6" s="4" t="s">
        <v>5</v>
      </c>
      <c r="F6" s="4" t="s">
        <v>6</v>
      </c>
      <c r="G6" s="4" t="s">
        <v>5</v>
      </c>
      <c r="H6" s="4" t="s">
        <v>4</v>
      </c>
      <c r="I6" s="4" t="s">
        <v>5</v>
      </c>
      <c r="J6" s="4" t="s">
        <v>4</v>
      </c>
      <c r="K6" s="4" t="s">
        <v>5</v>
      </c>
      <c r="L6" s="5" t="s">
        <v>4</v>
      </c>
      <c r="M6" s="4" t="s">
        <v>5</v>
      </c>
      <c r="N6" s="4" t="s">
        <v>6</v>
      </c>
      <c r="O6" s="4" t="s">
        <v>5</v>
      </c>
      <c r="P6" s="4" t="s">
        <v>4</v>
      </c>
      <c r="Q6" s="4" t="s">
        <v>5</v>
      </c>
      <c r="R6" s="4" t="s">
        <v>4</v>
      </c>
      <c r="S6" s="4" t="s">
        <v>5</v>
      </c>
      <c r="T6" s="4" t="s">
        <v>4</v>
      </c>
      <c r="U6" s="4" t="s">
        <v>5</v>
      </c>
      <c r="V6" s="4" t="s">
        <v>4</v>
      </c>
      <c r="W6" s="4" t="s">
        <v>5</v>
      </c>
      <c r="X6" s="4" t="s">
        <v>4</v>
      </c>
      <c r="Y6" s="4" t="s">
        <v>5</v>
      </c>
      <c r="Z6" s="30" t="s">
        <v>4</v>
      </c>
      <c r="AA6" s="30" t="s">
        <v>5</v>
      </c>
      <c r="AB6" s="32" t="s">
        <v>4</v>
      </c>
      <c r="AC6" s="32" t="s">
        <v>5</v>
      </c>
      <c r="AD6" s="37" t="s">
        <v>4</v>
      </c>
      <c r="AE6" s="37" t="s">
        <v>5</v>
      </c>
      <c r="AF6" s="39" t="s">
        <v>4</v>
      </c>
      <c r="AG6" s="39" t="s">
        <v>5</v>
      </c>
      <c r="AH6" s="47" t="s">
        <v>4</v>
      </c>
      <c r="AI6" s="47" t="s">
        <v>5</v>
      </c>
      <c r="AJ6" s="49" t="s">
        <v>4</v>
      </c>
      <c r="AK6" s="49" t="s">
        <v>5</v>
      </c>
      <c r="AL6" s="51" t="s">
        <v>4</v>
      </c>
      <c r="AM6" s="51" t="s">
        <v>5</v>
      </c>
    </row>
    <row r="7" spans="1:39" ht="20.25" customHeight="1" x14ac:dyDescent="0.15">
      <c r="A7" s="6" t="s">
        <v>7</v>
      </c>
      <c r="B7" s="7">
        <v>101306</v>
      </c>
      <c r="C7" s="7">
        <v>52702220</v>
      </c>
      <c r="D7" s="7">
        <v>104163</v>
      </c>
      <c r="E7" s="7">
        <v>55298654</v>
      </c>
      <c r="F7" s="8">
        <f>SUM(F9,F15,F19:F26,F28)</f>
        <v>72907</v>
      </c>
      <c r="G7" s="8">
        <f>SUM(G9,G15,G19:G26,G28)</f>
        <v>44053147</v>
      </c>
      <c r="H7" s="8">
        <f>SUM(H9,H15,H19:H26,H28)</f>
        <v>100784</v>
      </c>
      <c r="I7" s="8">
        <f>SUM(I9,I15,I19:I26,I28)</f>
        <v>50957591</v>
      </c>
      <c r="J7" s="9">
        <v>108694</v>
      </c>
      <c r="K7" s="9">
        <v>52616595</v>
      </c>
      <c r="L7" s="8" t="s">
        <v>27</v>
      </c>
      <c r="M7" s="8" t="s">
        <v>27</v>
      </c>
      <c r="N7" s="8" t="s">
        <v>27</v>
      </c>
      <c r="O7" s="8" t="s">
        <v>27</v>
      </c>
      <c r="P7" s="8">
        <v>48063.780000000006</v>
      </c>
      <c r="Q7" s="8">
        <v>30440880</v>
      </c>
      <c r="R7" s="8">
        <v>54196</v>
      </c>
      <c r="S7" s="8">
        <v>28887567</v>
      </c>
      <c r="T7" s="8">
        <v>65309.86</v>
      </c>
      <c r="U7" s="8">
        <v>39335300</v>
      </c>
      <c r="V7" s="8">
        <v>67171.3</v>
      </c>
      <c r="W7" s="8">
        <v>41869975</v>
      </c>
      <c r="X7" s="34">
        <v>54772.340000000004</v>
      </c>
      <c r="Y7" s="34">
        <v>36890400</v>
      </c>
      <c r="Z7" s="9">
        <v>50600.800000000003</v>
      </c>
      <c r="AA7" s="9">
        <v>31291585</v>
      </c>
      <c r="AB7" s="8">
        <v>75407.5</v>
      </c>
      <c r="AC7" s="8">
        <v>45988520</v>
      </c>
      <c r="AD7" s="8">
        <v>71045</v>
      </c>
      <c r="AE7" s="8">
        <v>42661801</v>
      </c>
      <c r="AF7" s="8">
        <v>70623</v>
      </c>
      <c r="AG7" s="8">
        <v>39755818</v>
      </c>
      <c r="AH7" s="8">
        <v>65122.400000000001</v>
      </c>
      <c r="AI7" s="8">
        <v>37827175</v>
      </c>
      <c r="AJ7" s="8">
        <v>54372</v>
      </c>
      <c r="AK7" s="8">
        <v>45146954</v>
      </c>
      <c r="AL7" s="8">
        <v>48664.7</v>
      </c>
      <c r="AM7" s="8">
        <v>45930243</v>
      </c>
    </row>
    <row r="8" spans="1:39" ht="20.25" customHeight="1" x14ac:dyDescent="0.15">
      <c r="A8" s="6"/>
      <c r="B8" s="10"/>
      <c r="C8" s="10"/>
      <c r="D8" s="10"/>
      <c r="E8" s="10"/>
      <c r="F8" s="8"/>
      <c r="G8" s="8"/>
      <c r="H8" s="8"/>
      <c r="I8" s="8"/>
      <c r="J8" s="9"/>
      <c r="K8" s="9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35"/>
      <c r="Y8" s="35"/>
      <c r="Z8" s="33"/>
      <c r="AA8" s="33"/>
      <c r="AB8" s="11"/>
      <c r="AC8" s="11"/>
      <c r="AD8" s="11"/>
      <c r="AE8" s="11"/>
      <c r="AF8" s="11"/>
      <c r="AG8" s="11"/>
      <c r="AH8" s="11"/>
      <c r="AI8" s="11"/>
      <c r="AJ8" s="52"/>
      <c r="AK8" s="52"/>
      <c r="AL8" s="52"/>
      <c r="AM8" s="52"/>
    </row>
    <row r="9" spans="1:39" ht="20.25" customHeight="1" x14ac:dyDescent="0.15">
      <c r="A9" s="6" t="s">
        <v>87</v>
      </c>
      <c r="B9" s="7">
        <v>1250</v>
      </c>
      <c r="C9" s="7">
        <v>576236</v>
      </c>
      <c r="D9" s="7">
        <v>1640</v>
      </c>
      <c r="E9" s="7">
        <v>675300</v>
      </c>
      <c r="F9" s="8">
        <f>SUM(F10:F13)</f>
        <v>1384</v>
      </c>
      <c r="G9" s="8">
        <f>SUM(G10:G13)</f>
        <v>524951</v>
      </c>
      <c r="H9" s="8">
        <f>SUM(H10:H13)</f>
        <v>4002</v>
      </c>
      <c r="I9" s="8">
        <f>SUM(I10:I13)</f>
        <v>747897</v>
      </c>
      <c r="J9" s="9">
        <v>4533</v>
      </c>
      <c r="K9" s="9">
        <v>1579254</v>
      </c>
      <c r="L9" s="8" t="s">
        <v>27</v>
      </c>
      <c r="M9" s="8" t="s">
        <v>27</v>
      </c>
      <c r="N9" s="8" t="s">
        <v>27</v>
      </c>
      <c r="O9" s="8" t="s">
        <v>27</v>
      </c>
      <c r="P9" s="8" t="s">
        <v>43</v>
      </c>
      <c r="Q9" s="8" t="s">
        <v>43</v>
      </c>
      <c r="R9" s="8" t="s">
        <v>43</v>
      </c>
      <c r="S9" s="8" t="s">
        <v>43</v>
      </c>
      <c r="T9" s="8" t="s">
        <v>43</v>
      </c>
      <c r="U9" s="8" t="s">
        <v>43</v>
      </c>
      <c r="V9" s="8" t="s">
        <v>28</v>
      </c>
      <c r="W9" s="8" t="s">
        <v>28</v>
      </c>
      <c r="X9" s="34" t="s">
        <v>28</v>
      </c>
      <c r="Y9" s="34" t="s">
        <v>28</v>
      </c>
      <c r="Z9" s="9">
        <v>795.5</v>
      </c>
      <c r="AA9" s="9">
        <v>675715</v>
      </c>
      <c r="AB9" s="8">
        <v>2464.6</v>
      </c>
      <c r="AC9" s="8">
        <v>1317140</v>
      </c>
      <c r="AD9" s="42">
        <v>2342.8000000000002</v>
      </c>
      <c r="AE9" s="8">
        <v>1268760</v>
      </c>
      <c r="AF9" s="9" t="s">
        <v>9</v>
      </c>
      <c r="AG9" s="9" t="s">
        <v>9</v>
      </c>
      <c r="AH9" s="9" t="s">
        <v>9</v>
      </c>
      <c r="AI9" s="9" t="s">
        <v>9</v>
      </c>
      <c r="AJ9" s="9" t="s">
        <v>9</v>
      </c>
      <c r="AK9" s="9" t="s">
        <v>9</v>
      </c>
      <c r="AL9" s="9" t="s">
        <v>9</v>
      </c>
      <c r="AM9" s="9" t="s">
        <v>9</v>
      </c>
    </row>
    <row r="10" spans="1:39" ht="20.25" customHeight="1" x14ac:dyDescent="0.15">
      <c r="A10" s="6" t="s">
        <v>8</v>
      </c>
      <c r="B10" s="10" t="s">
        <v>28</v>
      </c>
      <c r="C10" s="10" t="s">
        <v>28</v>
      </c>
      <c r="D10" s="10" t="s">
        <v>28</v>
      </c>
      <c r="E10" s="10" t="s">
        <v>28</v>
      </c>
      <c r="F10" s="8">
        <v>1</v>
      </c>
      <c r="G10" s="8">
        <v>5110</v>
      </c>
      <c r="H10" s="8">
        <v>32</v>
      </c>
      <c r="I10" s="8">
        <v>21030</v>
      </c>
      <c r="J10" s="9" t="s">
        <v>9</v>
      </c>
      <c r="K10" s="9" t="s">
        <v>9</v>
      </c>
      <c r="L10" s="8" t="s">
        <v>27</v>
      </c>
      <c r="M10" s="8" t="s">
        <v>27</v>
      </c>
      <c r="N10" s="8" t="s">
        <v>27</v>
      </c>
      <c r="O10" s="8" t="s">
        <v>27</v>
      </c>
      <c r="P10" s="8" t="s">
        <v>27</v>
      </c>
      <c r="Q10" s="8" t="s">
        <v>27</v>
      </c>
      <c r="R10" s="8" t="s">
        <v>27</v>
      </c>
      <c r="S10" s="8" t="s">
        <v>27</v>
      </c>
      <c r="T10" s="8" t="s">
        <v>27</v>
      </c>
      <c r="U10" s="8" t="s">
        <v>27</v>
      </c>
      <c r="V10" s="8" t="s">
        <v>46</v>
      </c>
      <c r="W10" s="8" t="s">
        <v>46</v>
      </c>
      <c r="X10" s="34" t="s">
        <v>46</v>
      </c>
      <c r="Y10" s="34" t="s">
        <v>46</v>
      </c>
      <c r="Z10" s="9" t="s">
        <v>85</v>
      </c>
      <c r="AA10" s="9" t="s">
        <v>85</v>
      </c>
      <c r="AB10" s="8" t="s">
        <v>27</v>
      </c>
      <c r="AC10" s="8" t="s">
        <v>27</v>
      </c>
      <c r="AD10" s="8" t="s">
        <v>27</v>
      </c>
      <c r="AE10" s="8" t="s">
        <v>27</v>
      </c>
      <c r="AF10" s="8" t="s">
        <v>27</v>
      </c>
      <c r="AG10" s="8" t="s">
        <v>27</v>
      </c>
      <c r="AH10" s="8" t="s">
        <v>27</v>
      </c>
      <c r="AI10" s="8" t="s">
        <v>27</v>
      </c>
      <c r="AJ10" s="8" t="s">
        <v>27</v>
      </c>
      <c r="AK10" s="8" t="s">
        <v>27</v>
      </c>
      <c r="AL10" s="8" t="s">
        <v>27</v>
      </c>
      <c r="AM10" s="8" t="s">
        <v>27</v>
      </c>
    </row>
    <row r="11" spans="1:39" ht="20.25" customHeight="1" x14ac:dyDescent="0.15">
      <c r="A11" s="6" t="s">
        <v>10</v>
      </c>
      <c r="B11" s="10">
        <v>263</v>
      </c>
      <c r="C11" s="7">
        <v>110500</v>
      </c>
      <c r="D11" s="10">
        <v>401</v>
      </c>
      <c r="E11" s="7">
        <v>120000</v>
      </c>
      <c r="F11" s="8">
        <v>233</v>
      </c>
      <c r="G11" s="8">
        <v>67400</v>
      </c>
      <c r="H11" s="8">
        <v>1506</v>
      </c>
      <c r="I11" s="8">
        <v>133000</v>
      </c>
      <c r="J11" s="9">
        <v>996</v>
      </c>
      <c r="K11" s="9">
        <v>622492</v>
      </c>
      <c r="L11" s="8" t="s">
        <v>27</v>
      </c>
      <c r="M11" s="8" t="s">
        <v>27</v>
      </c>
      <c r="N11" s="8" t="s">
        <v>27</v>
      </c>
      <c r="O11" s="8" t="s">
        <v>27</v>
      </c>
      <c r="P11" s="8">
        <v>141</v>
      </c>
      <c r="Q11" s="8">
        <v>81150</v>
      </c>
      <c r="R11" s="8">
        <v>55</v>
      </c>
      <c r="S11" s="8">
        <v>8840</v>
      </c>
      <c r="T11" s="8">
        <v>143</v>
      </c>
      <c r="U11" s="8">
        <v>100510</v>
      </c>
      <c r="V11" s="8" t="s">
        <v>28</v>
      </c>
      <c r="W11" s="8" t="s">
        <v>28</v>
      </c>
      <c r="X11" s="34" t="s">
        <v>28</v>
      </c>
      <c r="Y11" s="34" t="s">
        <v>28</v>
      </c>
      <c r="Z11" s="9" t="s">
        <v>84</v>
      </c>
      <c r="AA11" s="9" t="s">
        <v>84</v>
      </c>
      <c r="AB11" s="8">
        <v>1647.1</v>
      </c>
      <c r="AC11" s="8">
        <v>729240</v>
      </c>
      <c r="AD11" s="8">
        <v>1499.8</v>
      </c>
      <c r="AE11" s="8">
        <v>725420</v>
      </c>
      <c r="AF11" s="9">
        <v>3014.74</v>
      </c>
      <c r="AG11" s="9">
        <v>1069550</v>
      </c>
      <c r="AH11" s="9" t="s">
        <v>9</v>
      </c>
      <c r="AI11" s="9" t="s">
        <v>9</v>
      </c>
      <c r="AJ11" s="9" t="s">
        <v>9</v>
      </c>
      <c r="AK11" s="9" t="s">
        <v>9</v>
      </c>
      <c r="AL11" s="9" t="s">
        <v>9</v>
      </c>
      <c r="AM11" s="9" t="s">
        <v>9</v>
      </c>
    </row>
    <row r="12" spans="1:39" ht="20.25" customHeight="1" x14ac:dyDescent="0.15">
      <c r="A12" s="6" t="s">
        <v>11</v>
      </c>
      <c r="B12" s="10">
        <v>987</v>
      </c>
      <c r="C12" s="7">
        <v>465736</v>
      </c>
      <c r="D12" s="7">
        <v>1239</v>
      </c>
      <c r="E12" s="7">
        <v>555300</v>
      </c>
      <c r="F12" s="8">
        <v>330</v>
      </c>
      <c r="G12" s="8">
        <v>239241</v>
      </c>
      <c r="H12" s="8">
        <v>1609</v>
      </c>
      <c r="I12" s="8">
        <v>341778</v>
      </c>
      <c r="J12" s="9">
        <v>1827</v>
      </c>
      <c r="K12" s="9">
        <v>210378</v>
      </c>
      <c r="L12" s="8" t="s">
        <v>27</v>
      </c>
      <c r="M12" s="8" t="s">
        <v>27</v>
      </c>
      <c r="N12" s="8" t="s">
        <v>27</v>
      </c>
      <c r="O12" s="8" t="s">
        <v>27</v>
      </c>
      <c r="P12" s="8" t="s">
        <v>42</v>
      </c>
      <c r="Q12" s="8" t="s">
        <v>42</v>
      </c>
      <c r="R12" s="8" t="s">
        <v>42</v>
      </c>
      <c r="S12" s="8" t="s">
        <v>42</v>
      </c>
      <c r="T12" s="8" t="s">
        <v>42</v>
      </c>
      <c r="U12" s="8" t="s">
        <v>42</v>
      </c>
      <c r="V12" s="8">
        <v>984.64</v>
      </c>
      <c r="W12" s="8">
        <v>592960</v>
      </c>
      <c r="X12" s="34" t="s">
        <v>28</v>
      </c>
      <c r="Y12" s="34" t="s">
        <v>28</v>
      </c>
      <c r="Z12" s="9" t="s">
        <v>84</v>
      </c>
      <c r="AA12" s="9" t="s">
        <v>84</v>
      </c>
      <c r="AB12" s="8">
        <v>817.5</v>
      </c>
      <c r="AC12" s="8">
        <v>587900</v>
      </c>
      <c r="AD12" s="43">
        <v>843</v>
      </c>
      <c r="AE12" s="8">
        <v>543340</v>
      </c>
      <c r="AF12" s="9" t="s">
        <v>9</v>
      </c>
      <c r="AG12" s="9" t="s">
        <v>9</v>
      </c>
      <c r="AH12" s="9" t="s">
        <v>9</v>
      </c>
      <c r="AI12" s="9" t="s">
        <v>9</v>
      </c>
      <c r="AJ12" s="9" t="s">
        <v>9</v>
      </c>
      <c r="AK12" s="9" t="s">
        <v>9</v>
      </c>
      <c r="AL12" s="9" t="s">
        <v>9</v>
      </c>
      <c r="AM12" s="9" t="s">
        <v>9</v>
      </c>
    </row>
    <row r="13" spans="1:39" ht="20.25" customHeight="1" x14ac:dyDescent="0.15">
      <c r="A13" s="6" t="s">
        <v>12</v>
      </c>
      <c r="B13" s="10" t="s">
        <v>28</v>
      </c>
      <c r="C13" s="10" t="s">
        <v>28</v>
      </c>
      <c r="D13" s="10" t="s">
        <v>28</v>
      </c>
      <c r="E13" s="10" t="s">
        <v>28</v>
      </c>
      <c r="F13" s="8">
        <v>820</v>
      </c>
      <c r="G13" s="8">
        <v>213200</v>
      </c>
      <c r="H13" s="8">
        <v>855</v>
      </c>
      <c r="I13" s="8">
        <v>252089</v>
      </c>
      <c r="J13" s="9" t="s">
        <v>9</v>
      </c>
      <c r="K13" s="9" t="s">
        <v>9</v>
      </c>
      <c r="L13" s="8" t="s">
        <v>27</v>
      </c>
      <c r="M13" s="8" t="s">
        <v>27</v>
      </c>
      <c r="N13" s="8" t="s">
        <v>27</v>
      </c>
      <c r="O13" s="8" t="s">
        <v>27</v>
      </c>
      <c r="P13" s="8" t="s">
        <v>27</v>
      </c>
      <c r="Q13" s="8" t="s">
        <v>27</v>
      </c>
      <c r="R13" s="8" t="s">
        <v>27</v>
      </c>
      <c r="S13" s="8" t="s">
        <v>27</v>
      </c>
      <c r="T13" s="8" t="s">
        <v>27</v>
      </c>
      <c r="U13" s="8" t="s">
        <v>27</v>
      </c>
      <c r="V13" s="8" t="s">
        <v>46</v>
      </c>
      <c r="W13" s="8" t="s">
        <v>46</v>
      </c>
      <c r="X13" s="34" t="s">
        <v>46</v>
      </c>
      <c r="Y13" s="34" t="s">
        <v>46</v>
      </c>
      <c r="Z13" s="9" t="s">
        <v>85</v>
      </c>
      <c r="AA13" s="9" t="s">
        <v>85</v>
      </c>
      <c r="AB13" s="8" t="s">
        <v>27</v>
      </c>
      <c r="AC13" s="8" t="s">
        <v>27</v>
      </c>
      <c r="AD13" s="8" t="s">
        <v>27</v>
      </c>
      <c r="AE13" s="8" t="s">
        <v>27</v>
      </c>
      <c r="AF13" s="8" t="s">
        <v>27</v>
      </c>
      <c r="AG13" s="8" t="s">
        <v>27</v>
      </c>
      <c r="AH13" s="8" t="s">
        <v>27</v>
      </c>
      <c r="AI13" s="8" t="s">
        <v>27</v>
      </c>
      <c r="AJ13" s="8" t="s">
        <v>27</v>
      </c>
      <c r="AK13" s="8" t="s">
        <v>27</v>
      </c>
      <c r="AL13" s="8" t="s">
        <v>27</v>
      </c>
      <c r="AM13" s="8" t="s">
        <v>27</v>
      </c>
    </row>
    <row r="14" spans="1:39" ht="20.25" customHeight="1" x14ac:dyDescent="0.15">
      <c r="A14" s="6"/>
      <c r="B14" s="10"/>
      <c r="C14" s="10"/>
      <c r="D14" s="10"/>
      <c r="E14" s="10"/>
      <c r="F14" s="8"/>
      <c r="G14" s="8"/>
      <c r="H14" s="8"/>
      <c r="I14" s="8"/>
      <c r="J14" s="9"/>
      <c r="K14" s="9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35"/>
      <c r="Y14" s="35"/>
      <c r="Z14" s="33"/>
      <c r="AA14" s="33"/>
      <c r="AB14" s="11"/>
      <c r="AC14" s="11"/>
      <c r="AD14" s="11"/>
      <c r="AE14" s="11"/>
      <c r="AF14" s="11"/>
      <c r="AG14" s="11"/>
      <c r="AH14" s="11"/>
      <c r="AI14" s="11"/>
      <c r="AJ14" s="52"/>
      <c r="AK14" s="52"/>
      <c r="AL14" s="52"/>
      <c r="AM14" s="52"/>
    </row>
    <row r="15" spans="1:39" ht="20.25" customHeight="1" x14ac:dyDescent="0.15">
      <c r="A15" s="6" t="s">
        <v>13</v>
      </c>
      <c r="B15" s="7">
        <v>9442</v>
      </c>
      <c r="C15" s="7">
        <v>8739028</v>
      </c>
      <c r="D15" s="7">
        <v>8971</v>
      </c>
      <c r="E15" s="7">
        <v>10674389</v>
      </c>
      <c r="F15" s="8">
        <f t="shared" ref="F15:K15" si="0">SUM(F16:F17)</f>
        <v>8540</v>
      </c>
      <c r="G15" s="8">
        <f t="shared" si="0"/>
        <v>9360554</v>
      </c>
      <c r="H15" s="8">
        <f t="shared" si="0"/>
        <v>18002</v>
      </c>
      <c r="I15" s="8">
        <f t="shared" si="0"/>
        <v>10300597</v>
      </c>
      <c r="J15" s="9">
        <f t="shared" si="0"/>
        <v>16496</v>
      </c>
      <c r="K15" s="9">
        <f t="shared" si="0"/>
        <v>9467307</v>
      </c>
      <c r="L15" s="8" t="s">
        <v>27</v>
      </c>
      <c r="M15" s="8" t="s">
        <v>27</v>
      </c>
      <c r="N15" s="8" t="s">
        <v>27</v>
      </c>
      <c r="O15" s="8" t="s">
        <v>27</v>
      </c>
      <c r="P15" s="8">
        <v>5159</v>
      </c>
      <c r="Q15" s="8">
        <v>4897140</v>
      </c>
      <c r="R15" s="8">
        <v>4796</v>
      </c>
      <c r="S15" s="8">
        <v>4516000</v>
      </c>
      <c r="T15" s="8">
        <f t="shared" ref="T15:Y15" si="1">SUM(T16:T17)</f>
        <v>5096.5499999999993</v>
      </c>
      <c r="U15" s="8">
        <f t="shared" si="1"/>
        <v>4126110</v>
      </c>
      <c r="V15" s="8">
        <f t="shared" si="1"/>
        <v>5944</v>
      </c>
      <c r="W15" s="8">
        <f t="shared" si="1"/>
        <v>5189830</v>
      </c>
      <c r="X15" s="34">
        <f t="shared" si="1"/>
        <v>3556.04</v>
      </c>
      <c r="Y15" s="34">
        <f t="shared" si="1"/>
        <v>3910900</v>
      </c>
      <c r="Z15" s="9">
        <f>SUM(Z16:Z17)</f>
        <v>3133.6000000000004</v>
      </c>
      <c r="AA15" s="9">
        <f>SUM(AA16:AA17)</f>
        <v>4056960</v>
      </c>
      <c r="AB15" s="8">
        <v>2303.9</v>
      </c>
      <c r="AC15" s="8">
        <v>2455850</v>
      </c>
      <c r="AD15" s="45">
        <f>AD16+AD17</f>
        <v>3919.9</v>
      </c>
      <c r="AE15" s="41">
        <f>AE16+AE17</f>
        <v>3595351</v>
      </c>
      <c r="AF15" s="45">
        <f>AF16+AF17</f>
        <v>4482.7</v>
      </c>
      <c r="AG15" s="41">
        <f>AG16+AG17</f>
        <v>4100816</v>
      </c>
      <c r="AH15" s="8">
        <v>3673</v>
      </c>
      <c r="AI15" s="8">
        <v>3437508</v>
      </c>
      <c r="AJ15" s="8">
        <v>2905</v>
      </c>
      <c r="AK15" s="8">
        <v>3448904</v>
      </c>
      <c r="AL15" s="8">
        <v>1976</v>
      </c>
      <c r="AM15" s="8">
        <v>1597840</v>
      </c>
    </row>
    <row r="16" spans="1:39" ht="20.25" customHeight="1" x14ac:dyDescent="0.15">
      <c r="A16" s="6" t="s">
        <v>14</v>
      </c>
      <c r="B16" s="7">
        <v>2613</v>
      </c>
      <c r="C16" s="7">
        <v>4178693</v>
      </c>
      <c r="D16" s="7">
        <v>2353</v>
      </c>
      <c r="E16" s="7">
        <v>5587724</v>
      </c>
      <c r="F16" s="8">
        <v>2143</v>
      </c>
      <c r="G16" s="8">
        <v>4412932</v>
      </c>
      <c r="H16" s="8">
        <v>1614</v>
      </c>
      <c r="I16" s="8">
        <v>3740418</v>
      </c>
      <c r="J16" s="9">
        <v>1752</v>
      </c>
      <c r="K16" s="9">
        <v>4075095</v>
      </c>
      <c r="L16" s="8" t="s">
        <v>27</v>
      </c>
      <c r="M16" s="8" t="s">
        <v>27</v>
      </c>
      <c r="N16" s="8" t="s">
        <v>27</v>
      </c>
      <c r="O16" s="8" t="s">
        <v>27</v>
      </c>
      <c r="P16" s="8">
        <v>567</v>
      </c>
      <c r="Q16" s="8">
        <v>1283850</v>
      </c>
      <c r="R16" s="8">
        <v>3765</v>
      </c>
      <c r="S16" s="8">
        <v>2584050</v>
      </c>
      <c r="T16" s="8">
        <v>1118.6500000000001</v>
      </c>
      <c r="U16" s="8">
        <v>1913450</v>
      </c>
      <c r="V16" s="8">
        <v>901</v>
      </c>
      <c r="W16" s="8">
        <v>1743060</v>
      </c>
      <c r="X16" s="34">
        <v>1149.7</v>
      </c>
      <c r="Y16" s="34">
        <v>1972320</v>
      </c>
      <c r="Z16" s="9">
        <v>872.8</v>
      </c>
      <c r="AA16" s="9">
        <v>1860080</v>
      </c>
      <c r="AB16" s="8">
        <v>1238.3</v>
      </c>
      <c r="AC16" s="8">
        <v>895060</v>
      </c>
      <c r="AD16" s="8">
        <v>1138.5</v>
      </c>
      <c r="AE16" s="8">
        <v>1413841</v>
      </c>
      <c r="AF16" s="8">
        <v>1195</v>
      </c>
      <c r="AG16" s="8">
        <v>1716236</v>
      </c>
      <c r="AH16" s="8">
        <v>1136.1999999999998</v>
      </c>
      <c r="AI16" s="8">
        <v>2054470</v>
      </c>
      <c r="AJ16" s="8">
        <v>1361</v>
      </c>
      <c r="AK16" s="8">
        <v>2319530</v>
      </c>
      <c r="AL16" s="8">
        <v>672</v>
      </c>
      <c r="AM16" s="8">
        <v>826080</v>
      </c>
    </row>
    <row r="17" spans="1:39" ht="20.25" customHeight="1" x14ac:dyDescent="0.15">
      <c r="A17" s="6" t="s">
        <v>15</v>
      </c>
      <c r="B17" s="7">
        <v>6829</v>
      </c>
      <c r="C17" s="7">
        <v>4560335</v>
      </c>
      <c r="D17" s="7">
        <v>6618</v>
      </c>
      <c r="E17" s="7">
        <v>5086665</v>
      </c>
      <c r="F17" s="8">
        <v>6397</v>
      </c>
      <c r="G17" s="8">
        <v>4947622</v>
      </c>
      <c r="H17" s="8">
        <v>16388</v>
      </c>
      <c r="I17" s="8">
        <v>6560179</v>
      </c>
      <c r="J17" s="9">
        <v>14744</v>
      </c>
      <c r="K17" s="9">
        <v>5392212</v>
      </c>
      <c r="L17" s="8" t="s">
        <v>27</v>
      </c>
      <c r="M17" s="8" t="s">
        <v>27</v>
      </c>
      <c r="N17" s="8" t="s">
        <v>27</v>
      </c>
      <c r="O17" s="8" t="s">
        <v>27</v>
      </c>
      <c r="P17" s="8">
        <v>4592</v>
      </c>
      <c r="Q17" s="8">
        <v>3613290</v>
      </c>
      <c r="R17" s="8">
        <v>1031</v>
      </c>
      <c r="S17" s="8">
        <v>1931950</v>
      </c>
      <c r="T17" s="8">
        <v>3977.8999999999996</v>
      </c>
      <c r="U17" s="8">
        <v>2212660</v>
      </c>
      <c r="V17" s="8">
        <v>5043</v>
      </c>
      <c r="W17" s="8">
        <v>3446770</v>
      </c>
      <c r="X17" s="34">
        <v>2406.34</v>
      </c>
      <c r="Y17" s="34">
        <v>1938580</v>
      </c>
      <c r="Z17" s="9">
        <v>2260.8000000000002</v>
      </c>
      <c r="AA17" s="9">
        <v>2196880</v>
      </c>
      <c r="AB17" s="8">
        <v>1065.5999999999999</v>
      </c>
      <c r="AC17" s="8">
        <v>1560790</v>
      </c>
      <c r="AD17" s="8">
        <v>2781.4</v>
      </c>
      <c r="AE17" s="8">
        <v>2181510</v>
      </c>
      <c r="AF17" s="8">
        <v>3287.7</v>
      </c>
      <c r="AG17" s="8">
        <v>2384580</v>
      </c>
      <c r="AH17" s="8">
        <v>2536.8000000000002</v>
      </c>
      <c r="AI17" s="8">
        <v>1383038</v>
      </c>
      <c r="AJ17" s="8">
        <v>1544</v>
      </c>
      <c r="AK17" s="8">
        <v>1129374</v>
      </c>
      <c r="AL17" s="8">
        <v>1304</v>
      </c>
      <c r="AM17" s="8">
        <v>771760</v>
      </c>
    </row>
    <row r="18" spans="1:39" ht="20.25" customHeight="1" x14ac:dyDescent="0.15">
      <c r="A18" s="6"/>
      <c r="B18" s="10"/>
      <c r="C18" s="10"/>
      <c r="D18" s="10"/>
      <c r="E18" s="10"/>
      <c r="F18" s="8"/>
      <c r="G18" s="8"/>
      <c r="H18" s="8"/>
      <c r="I18" s="8"/>
      <c r="J18" s="9"/>
      <c r="K18" s="9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35"/>
      <c r="Y18" s="35"/>
      <c r="Z18" s="33"/>
      <c r="AA18" s="33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</row>
    <row r="19" spans="1:39" ht="20.25" customHeight="1" x14ac:dyDescent="0.15">
      <c r="A19" s="6" t="s">
        <v>16</v>
      </c>
      <c r="B19" s="7">
        <v>9902</v>
      </c>
      <c r="C19" s="7">
        <v>3863489</v>
      </c>
      <c r="D19" s="7">
        <v>9380</v>
      </c>
      <c r="E19" s="7">
        <v>4027951</v>
      </c>
      <c r="F19" s="8">
        <v>6590</v>
      </c>
      <c r="G19" s="8">
        <v>5280261</v>
      </c>
      <c r="H19" s="8">
        <v>7981</v>
      </c>
      <c r="I19" s="8">
        <v>5822184</v>
      </c>
      <c r="J19" s="9">
        <v>9598</v>
      </c>
      <c r="K19" s="9">
        <v>6550876</v>
      </c>
      <c r="L19" s="8" t="s">
        <v>27</v>
      </c>
      <c r="M19" s="8" t="s">
        <v>27</v>
      </c>
      <c r="N19" s="8" t="s">
        <v>27</v>
      </c>
      <c r="O19" s="8" t="s">
        <v>27</v>
      </c>
      <c r="P19" s="8">
        <v>3250</v>
      </c>
      <c r="Q19" s="8">
        <v>4826660</v>
      </c>
      <c r="R19" s="8">
        <v>2766</v>
      </c>
      <c r="S19" s="8">
        <v>4489040</v>
      </c>
      <c r="T19" s="8">
        <v>1116.3499999999999</v>
      </c>
      <c r="U19" s="8">
        <v>579050</v>
      </c>
      <c r="V19" s="8">
        <v>4579</v>
      </c>
      <c r="W19" s="8">
        <v>6026350</v>
      </c>
      <c r="X19" s="34">
        <v>2567.0400000000004</v>
      </c>
      <c r="Y19" s="34">
        <v>4571210</v>
      </c>
      <c r="Z19" s="9">
        <v>5486.4</v>
      </c>
      <c r="AA19" s="9">
        <v>3526400</v>
      </c>
      <c r="AB19" s="8">
        <v>9909.2999999999993</v>
      </c>
      <c r="AC19" s="8">
        <v>8745070</v>
      </c>
      <c r="AD19" s="8">
        <v>7682.7</v>
      </c>
      <c r="AE19" s="8">
        <v>5267060</v>
      </c>
      <c r="AF19" s="8">
        <v>8746</v>
      </c>
      <c r="AG19" s="8">
        <v>4675210</v>
      </c>
      <c r="AH19" s="8">
        <v>8095.4</v>
      </c>
      <c r="AI19" s="8">
        <v>4458320</v>
      </c>
      <c r="AJ19" s="8">
        <v>1273</v>
      </c>
      <c r="AK19" s="8">
        <v>1712820</v>
      </c>
      <c r="AL19" s="8">
        <v>1257</v>
      </c>
      <c r="AM19" s="8">
        <v>2044300</v>
      </c>
    </row>
    <row r="20" spans="1:39" ht="20.25" customHeight="1" x14ac:dyDescent="0.15">
      <c r="A20" s="6" t="s">
        <v>23</v>
      </c>
      <c r="B20" s="7">
        <v>8195</v>
      </c>
      <c r="C20" s="7">
        <v>6948434</v>
      </c>
      <c r="D20" s="7">
        <v>7653</v>
      </c>
      <c r="E20" s="7">
        <v>6562584</v>
      </c>
      <c r="F20" s="8">
        <v>6336</v>
      </c>
      <c r="G20" s="8">
        <v>5165734</v>
      </c>
      <c r="H20" s="8">
        <v>7399</v>
      </c>
      <c r="I20" s="8">
        <v>6441735</v>
      </c>
      <c r="J20" s="9">
        <v>5863</v>
      </c>
      <c r="K20" s="9">
        <v>6721243</v>
      </c>
      <c r="L20" s="8" t="s">
        <v>27</v>
      </c>
      <c r="M20" s="8" t="s">
        <v>27</v>
      </c>
      <c r="N20" s="8" t="s">
        <v>27</v>
      </c>
      <c r="O20" s="8" t="s">
        <v>27</v>
      </c>
      <c r="P20" s="8">
        <v>1733</v>
      </c>
      <c r="Q20" s="8">
        <v>2488280</v>
      </c>
      <c r="R20" s="8">
        <v>1195</v>
      </c>
      <c r="S20" s="8">
        <v>893590</v>
      </c>
      <c r="T20" s="8">
        <v>4093.6800000000003</v>
      </c>
      <c r="U20" s="8">
        <v>3167620</v>
      </c>
      <c r="V20" s="8">
        <v>4913</v>
      </c>
      <c r="W20" s="8">
        <v>3216100</v>
      </c>
      <c r="X20" s="34">
        <v>4695.1400000000003</v>
      </c>
      <c r="Y20" s="34">
        <v>4023340</v>
      </c>
      <c r="Z20" s="9">
        <v>7959.3</v>
      </c>
      <c r="AA20" s="9">
        <v>3988580</v>
      </c>
      <c r="AB20" s="8">
        <v>2871.4</v>
      </c>
      <c r="AC20" s="8">
        <v>2348560</v>
      </c>
      <c r="AD20" s="8">
        <v>3223</v>
      </c>
      <c r="AE20" s="8">
        <v>3192850</v>
      </c>
      <c r="AF20" s="8">
        <v>3003.4</v>
      </c>
      <c r="AG20" s="8">
        <v>3805230</v>
      </c>
      <c r="AH20" s="8">
        <v>4066.8999999999996</v>
      </c>
      <c r="AI20" s="8">
        <v>4764680</v>
      </c>
      <c r="AJ20" s="8">
        <v>3498</v>
      </c>
      <c r="AK20" s="8">
        <v>2948520</v>
      </c>
      <c r="AL20" s="8">
        <v>2133</v>
      </c>
      <c r="AM20" s="8">
        <v>2300340</v>
      </c>
    </row>
    <row r="21" spans="1:39" ht="20.25" customHeight="1" x14ac:dyDescent="0.15">
      <c r="A21" s="6" t="s">
        <v>17</v>
      </c>
      <c r="B21" s="10">
        <v>220</v>
      </c>
      <c r="C21" s="7">
        <v>341082</v>
      </c>
      <c r="D21" s="10">
        <v>213</v>
      </c>
      <c r="E21" s="7">
        <v>336282</v>
      </c>
      <c r="F21" s="8">
        <v>188</v>
      </c>
      <c r="G21" s="8">
        <v>301800</v>
      </c>
      <c r="H21" s="8">
        <v>190</v>
      </c>
      <c r="I21" s="8">
        <v>312867</v>
      </c>
      <c r="J21" s="9" t="s">
        <v>9</v>
      </c>
      <c r="K21" s="9" t="s">
        <v>9</v>
      </c>
      <c r="L21" s="8" t="s">
        <v>27</v>
      </c>
      <c r="M21" s="8" t="s">
        <v>27</v>
      </c>
      <c r="N21" s="8" t="s">
        <v>27</v>
      </c>
      <c r="O21" s="8" t="s">
        <v>27</v>
      </c>
      <c r="P21" s="8" t="s">
        <v>41</v>
      </c>
      <c r="Q21" s="8" t="s">
        <v>41</v>
      </c>
      <c r="R21" s="8" t="s">
        <v>41</v>
      </c>
      <c r="S21" s="8" t="s">
        <v>41</v>
      </c>
      <c r="T21" s="8" t="s">
        <v>41</v>
      </c>
      <c r="U21" s="8" t="s">
        <v>41</v>
      </c>
      <c r="V21" s="8" t="s">
        <v>47</v>
      </c>
      <c r="W21" s="8" t="s">
        <v>47</v>
      </c>
      <c r="X21" s="34" t="s">
        <v>28</v>
      </c>
      <c r="Y21" s="34" t="s">
        <v>28</v>
      </c>
      <c r="Z21" s="9" t="s">
        <v>84</v>
      </c>
      <c r="AA21" s="9" t="s">
        <v>84</v>
      </c>
      <c r="AB21" s="9" t="s">
        <v>84</v>
      </c>
      <c r="AC21" s="9" t="s">
        <v>84</v>
      </c>
      <c r="AD21" s="9" t="s">
        <v>9</v>
      </c>
      <c r="AE21" s="9" t="s">
        <v>9</v>
      </c>
      <c r="AF21" s="9" t="s">
        <v>9</v>
      </c>
      <c r="AG21" s="9" t="s">
        <v>9</v>
      </c>
      <c r="AH21" s="8">
        <v>0</v>
      </c>
      <c r="AI21" s="8">
        <v>0</v>
      </c>
      <c r="AJ21" s="8" t="s">
        <v>9</v>
      </c>
      <c r="AK21" s="8" t="s">
        <v>9</v>
      </c>
      <c r="AL21" s="8" t="s">
        <v>9</v>
      </c>
      <c r="AM21" s="8" t="s">
        <v>9</v>
      </c>
    </row>
    <row r="22" spans="1:39" ht="20.25" customHeight="1" x14ac:dyDescent="0.15">
      <c r="A22" s="6" t="s">
        <v>24</v>
      </c>
      <c r="B22" s="10" t="s">
        <v>28</v>
      </c>
      <c r="C22" s="10" t="s">
        <v>28</v>
      </c>
      <c r="D22" s="7">
        <v>2323</v>
      </c>
      <c r="E22" s="7">
        <v>604311</v>
      </c>
      <c r="F22" s="8">
        <v>2896</v>
      </c>
      <c r="G22" s="8">
        <v>763220</v>
      </c>
      <c r="H22" s="8">
        <v>3648</v>
      </c>
      <c r="I22" s="8">
        <v>1362124</v>
      </c>
      <c r="J22" s="9" t="s">
        <v>9</v>
      </c>
      <c r="K22" s="9" t="s">
        <v>9</v>
      </c>
      <c r="L22" s="8" t="s">
        <v>27</v>
      </c>
      <c r="M22" s="8" t="s">
        <v>27</v>
      </c>
      <c r="N22" s="8" t="s">
        <v>27</v>
      </c>
      <c r="O22" s="8" t="s">
        <v>27</v>
      </c>
      <c r="P22" s="8" t="s">
        <v>41</v>
      </c>
      <c r="Q22" s="8" t="s">
        <v>41</v>
      </c>
      <c r="R22" s="8" t="s">
        <v>41</v>
      </c>
      <c r="S22" s="8" t="s">
        <v>41</v>
      </c>
      <c r="T22" s="8" t="s">
        <v>41</v>
      </c>
      <c r="U22" s="8" t="s">
        <v>41</v>
      </c>
      <c r="V22" s="8" t="s">
        <v>47</v>
      </c>
      <c r="W22" s="8" t="s">
        <v>47</v>
      </c>
      <c r="X22" s="34" t="s">
        <v>83</v>
      </c>
      <c r="Y22" s="34" t="s">
        <v>28</v>
      </c>
      <c r="Z22" s="9" t="s">
        <v>84</v>
      </c>
      <c r="AA22" s="9" t="s">
        <v>84</v>
      </c>
      <c r="AB22" s="9" t="s">
        <v>84</v>
      </c>
      <c r="AC22" s="9" t="s">
        <v>84</v>
      </c>
      <c r="AD22" s="8">
        <v>2651</v>
      </c>
      <c r="AE22" s="8">
        <v>995000</v>
      </c>
      <c r="AF22" s="8">
        <v>1524</v>
      </c>
      <c r="AG22" s="8">
        <v>620280</v>
      </c>
      <c r="AH22" s="8">
        <v>1818</v>
      </c>
      <c r="AI22" s="8">
        <v>770760</v>
      </c>
      <c r="AJ22" s="8" t="s">
        <v>9</v>
      </c>
      <c r="AK22" s="8" t="s">
        <v>9</v>
      </c>
      <c r="AL22" s="8" t="s">
        <v>9</v>
      </c>
      <c r="AM22" s="8" t="s">
        <v>9</v>
      </c>
    </row>
    <row r="23" spans="1:39" ht="20.25" customHeight="1" x14ac:dyDescent="0.15">
      <c r="A23" s="6" t="s">
        <v>25</v>
      </c>
      <c r="B23" s="10" t="s">
        <v>28</v>
      </c>
      <c r="C23" s="10" t="s">
        <v>28</v>
      </c>
      <c r="D23" s="10">
        <v>3</v>
      </c>
      <c r="E23" s="7">
        <v>6074</v>
      </c>
      <c r="F23" s="8">
        <v>3449</v>
      </c>
      <c r="G23" s="8">
        <v>242286</v>
      </c>
      <c r="H23" s="8">
        <v>6288</v>
      </c>
      <c r="I23" s="8">
        <v>495792</v>
      </c>
      <c r="J23" s="9" t="s">
        <v>9</v>
      </c>
      <c r="K23" s="9" t="s">
        <v>9</v>
      </c>
      <c r="L23" s="8" t="s">
        <v>27</v>
      </c>
      <c r="M23" s="8" t="s">
        <v>27</v>
      </c>
      <c r="N23" s="8" t="s">
        <v>27</v>
      </c>
      <c r="O23" s="8" t="s">
        <v>27</v>
      </c>
      <c r="P23" s="8" t="s">
        <v>41</v>
      </c>
      <c r="Q23" s="8" t="s">
        <v>41</v>
      </c>
      <c r="R23" s="8" t="s">
        <v>41</v>
      </c>
      <c r="S23" s="8" t="s">
        <v>41</v>
      </c>
      <c r="T23" s="8" t="s">
        <v>41</v>
      </c>
      <c r="U23" s="8" t="s">
        <v>41</v>
      </c>
      <c r="V23" s="8" t="s">
        <v>47</v>
      </c>
      <c r="W23" s="8" t="s">
        <v>47</v>
      </c>
      <c r="X23" s="34" t="s">
        <v>28</v>
      </c>
      <c r="Y23" s="34" t="s">
        <v>28</v>
      </c>
      <c r="Z23" s="9" t="s">
        <v>84</v>
      </c>
      <c r="AA23" s="9" t="s">
        <v>84</v>
      </c>
      <c r="AB23" s="9" t="s">
        <v>84</v>
      </c>
      <c r="AC23" s="9" t="s">
        <v>84</v>
      </c>
      <c r="AD23" s="9" t="s">
        <v>9</v>
      </c>
      <c r="AE23" s="9" t="s">
        <v>9</v>
      </c>
      <c r="AF23" s="9" t="s">
        <v>9</v>
      </c>
      <c r="AG23" s="9" t="s">
        <v>9</v>
      </c>
      <c r="AH23" s="9" t="s">
        <v>9</v>
      </c>
      <c r="AI23" s="9" t="s">
        <v>9</v>
      </c>
      <c r="AJ23" s="9" t="s">
        <v>9</v>
      </c>
      <c r="AK23" s="9" t="s">
        <v>9</v>
      </c>
      <c r="AL23" s="9" t="s">
        <v>9</v>
      </c>
      <c r="AM23" s="9" t="s">
        <v>9</v>
      </c>
    </row>
    <row r="24" spans="1:39" ht="20.25" customHeight="1" x14ac:dyDescent="0.15">
      <c r="A24" s="6" t="s">
        <v>18</v>
      </c>
      <c r="B24" s="7">
        <v>36785</v>
      </c>
      <c r="C24" s="7">
        <v>22990880</v>
      </c>
      <c r="D24" s="7">
        <v>33797</v>
      </c>
      <c r="E24" s="7">
        <v>20794975</v>
      </c>
      <c r="F24" s="8">
        <v>24871</v>
      </c>
      <c r="G24" s="8">
        <v>15558151</v>
      </c>
      <c r="H24" s="8">
        <v>26673</v>
      </c>
      <c r="I24" s="8">
        <v>16370440</v>
      </c>
      <c r="J24" s="9">
        <v>25511</v>
      </c>
      <c r="K24" s="9">
        <v>16185929</v>
      </c>
      <c r="L24" s="8" t="s">
        <v>27</v>
      </c>
      <c r="M24" s="8" t="s">
        <v>27</v>
      </c>
      <c r="N24" s="8" t="s">
        <v>27</v>
      </c>
      <c r="O24" s="8" t="s">
        <v>27</v>
      </c>
      <c r="P24" s="8">
        <v>18249</v>
      </c>
      <c r="Q24" s="8">
        <v>12400400</v>
      </c>
      <c r="R24" s="8">
        <v>18034</v>
      </c>
      <c r="S24" s="8">
        <v>13087717</v>
      </c>
      <c r="T24" s="8">
        <v>25790.16</v>
      </c>
      <c r="U24" s="8">
        <v>22438510</v>
      </c>
      <c r="V24" s="8">
        <v>23768</v>
      </c>
      <c r="W24" s="8">
        <v>16721065</v>
      </c>
      <c r="X24" s="34">
        <v>20343.48</v>
      </c>
      <c r="Y24" s="34">
        <v>15425810</v>
      </c>
      <c r="Z24" s="9">
        <v>16279.2</v>
      </c>
      <c r="AA24" s="9">
        <v>13482640</v>
      </c>
      <c r="AB24" s="8">
        <v>24544.2</v>
      </c>
      <c r="AC24" s="8">
        <v>20395880</v>
      </c>
      <c r="AD24" s="8">
        <v>20255.400000000001</v>
      </c>
      <c r="AE24" s="8">
        <v>17212700</v>
      </c>
      <c r="AF24" s="8">
        <v>20150.45</v>
      </c>
      <c r="AG24" s="8">
        <v>15508699</v>
      </c>
      <c r="AH24" s="8">
        <v>21316.16</v>
      </c>
      <c r="AI24" s="8">
        <v>15937200</v>
      </c>
      <c r="AJ24" s="8">
        <v>22320</v>
      </c>
      <c r="AK24" s="8">
        <v>24603790</v>
      </c>
      <c r="AL24" s="8">
        <v>18303</v>
      </c>
      <c r="AM24" s="8">
        <v>20312090</v>
      </c>
    </row>
    <row r="25" spans="1:39" ht="20.25" customHeight="1" x14ac:dyDescent="0.15">
      <c r="A25" s="6" t="s">
        <v>26</v>
      </c>
      <c r="B25" s="7">
        <v>14100</v>
      </c>
      <c r="C25" s="7">
        <v>969258</v>
      </c>
      <c r="D25" s="7">
        <v>17454</v>
      </c>
      <c r="E25" s="7">
        <v>1739386</v>
      </c>
      <c r="F25" s="8">
        <v>9021</v>
      </c>
      <c r="G25" s="8">
        <v>849584</v>
      </c>
      <c r="H25" s="8">
        <v>14941</v>
      </c>
      <c r="I25" s="8">
        <v>1232976</v>
      </c>
      <c r="J25" s="9" t="s">
        <v>9</v>
      </c>
      <c r="K25" s="9" t="s">
        <v>9</v>
      </c>
      <c r="L25" s="8" t="s">
        <v>27</v>
      </c>
      <c r="M25" s="8" t="s">
        <v>27</v>
      </c>
      <c r="N25" s="8" t="s">
        <v>27</v>
      </c>
      <c r="O25" s="8" t="s">
        <v>27</v>
      </c>
      <c r="P25" s="8" t="s">
        <v>41</v>
      </c>
      <c r="Q25" s="8" t="s">
        <v>41</v>
      </c>
      <c r="R25" s="8" t="s">
        <v>41</v>
      </c>
      <c r="S25" s="8" t="s">
        <v>41</v>
      </c>
      <c r="T25" s="8" t="s">
        <v>41</v>
      </c>
      <c r="U25" s="8" t="s">
        <v>41</v>
      </c>
      <c r="V25" s="8" t="s">
        <v>47</v>
      </c>
      <c r="W25" s="8" t="s">
        <v>47</v>
      </c>
      <c r="X25" s="34" t="s">
        <v>28</v>
      </c>
      <c r="Y25" s="34" t="s">
        <v>28</v>
      </c>
      <c r="Z25" s="9" t="s">
        <v>84</v>
      </c>
      <c r="AA25" s="9" t="s">
        <v>84</v>
      </c>
      <c r="AB25" s="9" t="s">
        <v>84</v>
      </c>
      <c r="AC25" s="9" t="s">
        <v>84</v>
      </c>
      <c r="AD25" s="9" t="s">
        <v>9</v>
      </c>
      <c r="AE25" s="9" t="s">
        <v>9</v>
      </c>
      <c r="AF25" s="9" t="s">
        <v>9</v>
      </c>
      <c r="AG25" s="9" t="s">
        <v>9</v>
      </c>
      <c r="AH25" s="8" t="s">
        <v>28</v>
      </c>
      <c r="AI25" s="8" t="s">
        <v>28</v>
      </c>
      <c r="AJ25" s="8" t="s">
        <v>28</v>
      </c>
      <c r="AK25" s="8" t="s">
        <v>28</v>
      </c>
      <c r="AL25" s="8" t="s">
        <v>28</v>
      </c>
      <c r="AM25" s="8" t="s">
        <v>28</v>
      </c>
    </row>
    <row r="26" spans="1:39" ht="20.25" customHeight="1" x14ac:dyDescent="0.15">
      <c r="A26" s="6" t="s">
        <v>19</v>
      </c>
      <c r="B26" s="7">
        <v>3888</v>
      </c>
      <c r="C26" s="7">
        <v>3517954</v>
      </c>
      <c r="D26" s="7">
        <v>4849</v>
      </c>
      <c r="E26" s="7">
        <v>3885378</v>
      </c>
      <c r="F26" s="8">
        <v>3332</v>
      </c>
      <c r="G26" s="8">
        <v>2916505</v>
      </c>
      <c r="H26" s="8">
        <v>4066</v>
      </c>
      <c r="I26" s="8">
        <v>4076865</v>
      </c>
      <c r="J26" s="9">
        <v>5265</v>
      </c>
      <c r="K26" s="9">
        <v>3940701</v>
      </c>
      <c r="L26" s="8" t="s">
        <v>27</v>
      </c>
      <c r="M26" s="8" t="s">
        <v>27</v>
      </c>
      <c r="N26" s="8" t="s">
        <v>27</v>
      </c>
      <c r="O26" s="8" t="s">
        <v>27</v>
      </c>
      <c r="P26" s="8">
        <v>6087</v>
      </c>
      <c r="Q26" s="8">
        <v>4147740</v>
      </c>
      <c r="R26" s="8">
        <v>4792</v>
      </c>
      <c r="S26" s="8">
        <v>2508200</v>
      </c>
      <c r="T26" s="8">
        <v>5490.2999999999993</v>
      </c>
      <c r="U26" s="8">
        <v>4288950</v>
      </c>
      <c r="V26" s="8">
        <v>7017</v>
      </c>
      <c r="W26" s="8">
        <v>6208000</v>
      </c>
      <c r="X26" s="34">
        <v>6336.64</v>
      </c>
      <c r="Y26" s="34">
        <v>4234220</v>
      </c>
      <c r="Z26" s="9">
        <v>4111.8</v>
      </c>
      <c r="AA26" s="9">
        <v>3021700</v>
      </c>
      <c r="AB26" s="8">
        <v>2923.1</v>
      </c>
      <c r="AC26" s="8">
        <v>2918580</v>
      </c>
      <c r="AD26" s="8">
        <v>7461.3</v>
      </c>
      <c r="AE26" s="8">
        <v>4655500</v>
      </c>
      <c r="AF26" s="8">
        <v>4684.3999999999996</v>
      </c>
      <c r="AG26" s="8">
        <v>4593640</v>
      </c>
      <c r="AH26" s="8">
        <v>4639.7</v>
      </c>
      <c r="AI26" s="8">
        <v>4285820</v>
      </c>
      <c r="AJ26" s="8">
        <v>4399</v>
      </c>
      <c r="AK26" s="8">
        <v>4704230</v>
      </c>
      <c r="AL26" s="8">
        <v>4388</v>
      </c>
      <c r="AM26" s="8">
        <v>6236523</v>
      </c>
    </row>
    <row r="27" spans="1:39" ht="20.25" customHeight="1" x14ac:dyDescent="0.15">
      <c r="A27" s="6"/>
      <c r="B27" s="10"/>
      <c r="C27" s="10"/>
      <c r="D27" s="10"/>
      <c r="E27" s="10"/>
      <c r="F27" s="8"/>
      <c r="G27" s="8"/>
      <c r="H27" s="8"/>
      <c r="I27" s="8"/>
      <c r="J27" s="9"/>
      <c r="K27" s="9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35"/>
      <c r="Y27" s="35"/>
      <c r="Z27" s="33"/>
      <c r="AA27" s="33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</row>
    <row r="28" spans="1:39" ht="20.25" customHeight="1" x14ac:dyDescent="0.15">
      <c r="A28" s="6" t="s">
        <v>20</v>
      </c>
      <c r="B28" s="10" t="s">
        <v>28</v>
      </c>
      <c r="C28" s="10" t="s">
        <v>28</v>
      </c>
      <c r="D28" s="7">
        <v>10990</v>
      </c>
      <c r="E28" s="7">
        <v>5379623</v>
      </c>
      <c r="F28" s="8">
        <v>6300</v>
      </c>
      <c r="G28" s="8">
        <v>3090101</v>
      </c>
      <c r="H28" s="8">
        <v>7594</v>
      </c>
      <c r="I28" s="8">
        <v>3794114</v>
      </c>
      <c r="J28" s="9">
        <v>7566</v>
      </c>
      <c r="K28" s="9">
        <v>4191331</v>
      </c>
      <c r="L28" s="8" t="s">
        <v>27</v>
      </c>
      <c r="M28" s="8" t="s">
        <v>27</v>
      </c>
      <c r="N28" s="8" t="s">
        <v>27</v>
      </c>
      <c r="O28" s="8" t="s">
        <v>27</v>
      </c>
      <c r="P28" s="8" t="s">
        <v>41</v>
      </c>
      <c r="Q28" s="8" t="s">
        <v>41</v>
      </c>
      <c r="R28" s="8" t="s">
        <v>41</v>
      </c>
      <c r="S28" s="8" t="s">
        <v>41</v>
      </c>
      <c r="T28" s="8" t="s">
        <v>41</v>
      </c>
      <c r="U28" s="8" t="s">
        <v>44</v>
      </c>
      <c r="V28" s="8" t="s">
        <v>47</v>
      </c>
      <c r="W28" s="8" t="s">
        <v>47</v>
      </c>
      <c r="X28" s="34" t="s">
        <v>28</v>
      </c>
      <c r="Y28" s="34" t="s">
        <v>28</v>
      </c>
      <c r="Z28" s="9" t="s">
        <v>84</v>
      </c>
      <c r="AA28" s="9" t="s">
        <v>84</v>
      </c>
      <c r="AB28" s="8">
        <v>3815</v>
      </c>
      <c r="AC28" s="8">
        <v>3268270</v>
      </c>
      <c r="AD28" s="44">
        <v>4414</v>
      </c>
      <c r="AE28" s="8">
        <v>3655580</v>
      </c>
      <c r="AF28" s="8">
        <v>1858</v>
      </c>
      <c r="AG28" s="8">
        <v>1894390</v>
      </c>
      <c r="AH28" s="8" t="s">
        <v>28</v>
      </c>
      <c r="AI28" s="8" t="s">
        <v>28</v>
      </c>
      <c r="AJ28" s="8" t="s">
        <v>28</v>
      </c>
      <c r="AK28" s="8" t="s">
        <v>28</v>
      </c>
      <c r="AL28" s="8" t="s">
        <v>28</v>
      </c>
      <c r="AM28" s="8" t="s">
        <v>28</v>
      </c>
    </row>
    <row r="29" spans="1:39" ht="20.25" customHeight="1" x14ac:dyDescent="0.15">
      <c r="B29" s="12"/>
      <c r="C29" s="12"/>
      <c r="D29" s="12"/>
      <c r="E29" s="12"/>
      <c r="F29" s="12"/>
      <c r="G29" s="12"/>
      <c r="H29" s="12"/>
      <c r="I29" s="12"/>
      <c r="J29" s="12"/>
      <c r="K29" s="12"/>
      <c r="AD29" s="40"/>
    </row>
    <row r="30" spans="1:39" ht="20.25" customHeight="1" x14ac:dyDescent="0.15">
      <c r="A30" s="13" t="s">
        <v>21</v>
      </c>
    </row>
    <row r="31" spans="1:39" ht="20.25" customHeight="1" x14ac:dyDescent="0.15">
      <c r="A31" s="13" t="s">
        <v>38</v>
      </c>
    </row>
    <row r="32" spans="1:39" ht="20.25" customHeight="1" x14ac:dyDescent="0.15">
      <c r="A32" s="1" t="s">
        <v>91</v>
      </c>
    </row>
    <row r="33" spans="1:1" ht="20.25" customHeight="1" x14ac:dyDescent="0.15"/>
    <row r="34" spans="1:1" ht="20.25" customHeight="1" x14ac:dyDescent="0.15">
      <c r="A34" s="13" t="s">
        <v>22</v>
      </c>
    </row>
    <row r="35" spans="1:1" ht="20.25" customHeight="1" x14ac:dyDescent="0.15"/>
    <row r="36" spans="1:1" ht="20.25" customHeight="1" x14ac:dyDescent="0.15"/>
    <row r="37" spans="1:1" ht="20.25" customHeight="1" x14ac:dyDescent="0.15"/>
    <row r="38" spans="1:1" ht="20.25" customHeight="1" x14ac:dyDescent="0.15"/>
    <row r="39" spans="1:1" ht="20.25" customHeight="1" x14ac:dyDescent="0.15"/>
    <row r="40" spans="1:1" ht="20.25" customHeight="1" x14ac:dyDescent="0.15"/>
    <row r="41" spans="1:1" ht="20.25" customHeight="1" x14ac:dyDescent="0.15"/>
    <row r="42" spans="1:1" ht="20.25" customHeight="1" x14ac:dyDescent="0.15"/>
    <row r="43" spans="1:1" ht="20.25" customHeight="1" x14ac:dyDescent="0.15"/>
    <row r="44" spans="1:1" ht="20.25" customHeight="1" x14ac:dyDescent="0.15"/>
    <row r="45" spans="1:1" ht="20.25" customHeight="1" x14ac:dyDescent="0.15"/>
    <row r="46" spans="1:1" ht="20.25" customHeight="1" x14ac:dyDescent="0.15"/>
    <row r="47" spans="1:1" ht="20.25" customHeight="1" x14ac:dyDescent="0.15"/>
    <row r="48" spans="1:1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  <row r="93" ht="20.25" customHeight="1" x14ac:dyDescent="0.15"/>
    <row r="94" ht="20.25" customHeight="1" x14ac:dyDescent="0.15"/>
    <row r="95" ht="20.25" customHeight="1" x14ac:dyDescent="0.15"/>
    <row r="96" ht="20.25" customHeight="1" x14ac:dyDescent="0.15"/>
    <row r="97" ht="20.25" customHeight="1" x14ac:dyDescent="0.15"/>
    <row r="98" ht="20.25" customHeight="1" x14ac:dyDescent="0.15"/>
    <row r="99" ht="20.25" customHeight="1" x14ac:dyDescent="0.15"/>
    <row r="100" ht="20.25" customHeight="1" x14ac:dyDescent="0.15"/>
    <row r="101" ht="20.25" customHeight="1" x14ac:dyDescent="0.15"/>
    <row r="102" ht="20.25" customHeight="1" x14ac:dyDescent="0.15"/>
    <row r="103" ht="20.25" customHeight="1" x14ac:dyDescent="0.15"/>
    <row r="104" ht="20.25" customHeight="1" x14ac:dyDescent="0.15"/>
    <row r="105" ht="20.25" customHeight="1" x14ac:dyDescent="0.15"/>
    <row r="106" ht="20.25" customHeight="1" x14ac:dyDescent="0.15"/>
    <row r="107" ht="20.25" customHeight="1" x14ac:dyDescent="0.15"/>
  </sheetData>
  <mergeCells count="20">
    <mergeCell ref="A4:A6"/>
    <mergeCell ref="F4:G4"/>
    <mergeCell ref="J4:K4"/>
    <mergeCell ref="B4:C4"/>
    <mergeCell ref="D4:E4"/>
    <mergeCell ref="H4:I4"/>
    <mergeCell ref="AL4:AM4"/>
    <mergeCell ref="Z4:AA4"/>
    <mergeCell ref="L4:M4"/>
    <mergeCell ref="N4:O4"/>
    <mergeCell ref="X4:Y4"/>
    <mergeCell ref="V4:W4"/>
    <mergeCell ref="R4:S4"/>
    <mergeCell ref="T4:U4"/>
    <mergeCell ref="P4:Q4"/>
    <mergeCell ref="AJ4:AK4"/>
    <mergeCell ref="AH4:AI4"/>
    <mergeCell ref="AF4:AG4"/>
    <mergeCell ref="AD4:AE4"/>
    <mergeCell ref="AB4:AC4"/>
  </mergeCells>
  <phoneticPr fontId="19"/>
  <pageMargins left="0.78740157480314965" right="0.39370078740157483" top="0.98425196850393704" bottom="0.78740157480314965" header="0.70866141732283472" footer="0.51181102362204722"/>
  <pageSetup paperSize="9" scale="56" orientation="landscape" r:id="rId1"/>
  <headerFooter>
    <oddHeader>&amp;L第６章　水産業</oddHeader>
    <oddFooter>&amp;R&amp;P/&amp;N</oddFooter>
  </headerFooter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1"/>
  <sheetViews>
    <sheetView zoomScale="85" zoomScaleNormal="85" workbookViewId="0"/>
  </sheetViews>
  <sheetFormatPr defaultColWidth="9" defaultRowHeight="20.25" customHeight="1" x14ac:dyDescent="0.15"/>
  <cols>
    <col min="1" max="1" width="20.625" style="14" customWidth="1"/>
    <col min="2" max="15" width="11.625" style="14" customWidth="1"/>
    <col min="16" max="16384" width="9" style="14"/>
  </cols>
  <sheetData>
    <row r="2" spans="1:15" ht="20.25" customHeight="1" x14ac:dyDescent="0.15">
      <c r="A2" t="s">
        <v>48</v>
      </c>
      <c r="D2" s="15"/>
      <c r="E2" s="15"/>
      <c r="F2" s="16"/>
      <c r="H2" s="16"/>
      <c r="J2" s="16"/>
      <c r="L2" s="16"/>
      <c r="N2" s="16"/>
    </row>
    <row r="3" spans="1:15" ht="20.25" customHeight="1" x14ac:dyDescent="0.15">
      <c r="A3" s="17"/>
      <c r="D3" s="15"/>
      <c r="E3" s="15"/>
      <c r="F3" s="16"/>
      <c r="H3" s="16"/>
      <c r="J3" s="16"/>
      <c r="L3" s="16"/>
      <c r="N3" s="16"/>
    </row>
    <row r="4" spans="1:15" ht="20.25" customHeight="1" x14ac:dyDescent="0.15">
      <c r="A4" s="15" t="s">
        <v>49</v>
      </c>
      <c r="E4" s="15"/>
      <c r="G4" s="15"/>
      <c r="I4" s="15"/>
      <c r="K4" s="15"/>
      <c r="M4" s="15"/>
      <c r="O4" s="18" t="s">
        <v>50</v>
      </c>
    </row>
    <row r="5" spans="1:15" s="16" customFormat="1" ht="20.25" customHeight="1" x14ac:dyDescent="0.15">
      <c r="A5" s="61" t="s">
        <v>51</v>
      </c>
      <c r="B5" s="60" t="s">
        <v>52</v>
      </c>
      <c r="C5" s="60"/>
      <c r="D5" s="60" t="s">
        <v>53</v>
      </c>
      <c r="E5" s="60"/>
      <c r="F5" s="60" t="s">
        <v>54</v>
      </c>
      <c r="G5" s="60"/>
      <c r="H5" s="60" t="s">
        <v>55</v>
      </c>
      <c r="I5" s="60"/>
      <c r="J5" s="60" t="s">
        <v>56</v>
      </c>
      <c r="K5" s="60"/>
      <c r="L5" s="60" t="s">
        <v>57</v>
      </c>
      <c r="M5" s="60"/>
      <c r="N5" s="60" t="s">
        <v>58</v>
      </c>
      <c r="O5" s="60"/>
    </row>
    <row r="6" spans="1:15" s="16" customFormat="1" ht="20.25" customHeight="1" x14ac:dyDescent="0.15">
      <c r="A6" s="62"/>
      <c r="B6" s="19" t="s">
        <v>59</v>
      </c>
      <c r="C6" s="19" t="s">
        <v>60</v>
      </c>
      <c r="D6" s="19" t="s">
        <v>59</v>
      </c>
      <c r="E6" s="19" t="s">
        <v>60</v>
      </c>
      <c r="F6" s="19" t="s">
        <v>59</v>
      </c>
      <c r="G6" s="19" t="s">
        <v>60</v>
      </c>
      <c r="H6" s="19" t="s">
        <v>59</v>
      </c>
      <c r="I6" s="19" t="s">
        <v>60</v>
      </c>
      <c r="J6" s="19" t="s">
        <v>59</v>
      </c>
      <c r="K6" s="19" t="s">
        <v>60</v>
      </c>
      <c r="L6" s="19" t="s">
        <v>59</v>
      </c>
      <c r="M6" s="19" t="s">
        <v>60</v>
      </c>
      <c r="N6" s="19" t="s">
        <v>59</v>
      </c>
      <c r="O6" s="19" t="s">
        <v>60</v>
      </c>
    </row>
    <row r="7" spans="1:15" ht="20.25" customHeight="1" x14ac:dyDescent="0.15">
      <c r="A7" s="21" t="s">
        <v>61</v>
      </c>
      <c r="B7" s="22">
        <f t="shared" ref="B7:O7" si="0">B9+B29</f>
        <v>104520</v>
      </c>
      <c r="C7" s="22">
        <f t="shared" si="0"/>
        <v>65135788</v>
      </c>
      <c r="D7" s="22">
        <f t="shared" si="0"/>
        <v>111225</v>
      </c>
      <c r="E7" s="22">
        <f t="shared" si="0"/>
        <v>64403978</v>
      </c>
      <c r="F7" s="22">
        <f t="shared" si="0"/>
        <v>97457</v>
      </c>
      <c r="G7" s="22">
        <f t="shared" si="0"/>
        <v>57232113</v>
      </c>
      <c r="H7" s="22">
        <f t="shared" si="0"/>
        <v>96368</v>
      </c>
      <c r="I7" s="22">
        <f t="shared" si="0"/>
        <v>58918590</v>
      </c>
      <c r="J7" s="22">
        <f t="shared" si="0"/>
        <v>104449</v>
      </c>
      <c r="K7" s="22">
        <f t="shared" si="0"/>
        <v>60406178</v>
      </c>
      <c r="L7" s="22">
        <f t="shared" si="0"/>
        <v>93584</v>
      </c>
      <c r="M7" s="22">
        <f t="shared" si="0"/>
        <v>52594801</v>
      </c>
      <c r="N7" s="22">
        <f t="shared" si="0"/>
        <v>100534</v>
      </c>
      <c r="O7" s="22">
        <f t="shared" si="0"/>
        <v>56349838</v>
      </c>
    </row>
    <row r="8" spans="1:15" ht="20.25" customHeight="1" x14ac:dyDescent="0.15">
      <c r="A8" s="23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1:15" ht="20.25" customHeight="1" x14ac:dyDescent="0.15">
      <c r="A9" s="21" t="s">
        <v>62</v>
      </c>
      <c r="B9" s="25">
        <f t="shared" ref="B9:O9" si="1">B10+B16+B20+B21+B22+B23+B24+B25+B26+B27</f>
        <v>95070</v>
      </c>
      <c r="C9" s="25">
        <f t="shared" si="1"/>
        <v>60717776</v>
      </c>
      <c r="D9" s="25">
        <f t="shared" si="1"/>
        <v>101672</v>
      </c>
      <c r="E9" s="25">
        <f t="shared" si="1"/>
        <v>60308383</v>
      </c>
      <c r="F9" s="25">
        <f t="shared" si="1"/>
        <v>88926</v>
      </c>
      <c r="G9" s="25">
        <f t="shared" si="1"/>
        <v>53278195</v>
      </c>
      <c r="H9" s="25">
        <f t="shared" si="1"/>
        <v>90342</v>
      </c>
      <c r="I9" s="25">
        <f t="shared" si="1"/>
        <v>55565040</v>
      </c>
      <c r="J9" s="25">
        <f t="shared" si="1"/>
        <v>95564</v>
      </c>
      <c r="K9" s="25">
        <f t="shared" si="1"/>
        <v>56633440</v>
      </c>
      <c r="L9" s="25">
        <f t="shared" si="1"/>
        <v>84664</v>
      </c>
      <c r="M9" s="25">
        <f t="shared" si="1"/>
        <v>48784563</v>
      </c>
      <c r="N9" s="25">
        <f t="shared" si="1"/>
        <v>85724</v>
      </c>
      <c r="O9" s="25">
        <f t="shared" si="1"/>
        <v>52680877</v>
      </c>
    </row>
    <row r="10" spans="1:15" ht="20.25" customHeight="1" x14ac:dyDescent="0.15">
      <c r="A10" s="21" t="s">
        <v>63</v>
      </c>
      <c r="B10" s="25">
        <f>SUM(B11:B14)</f>
        <v>1815</v>
      </c>
      <c r="C10" s="25">
        <f>SUM(C11:C14)</f>
        <v>1399199</v>
      </c>
      <c r="D10" s="25">
        <v>1825</v>
      </c>
      <c r="E10" s="25">
        <f t="shared" ref="E10:N10" si="2">SUM(E11:E14)</f>
        <v>1723227</v>
      </c>
      <c r="F10" s="25">
        <f t="shared" si="2"/>
        <v>2249</v>
      </c>
      <c r="G10" s="25">
        <f t="shared" si="2"/>
        <v>1004231</v>
      </c>
      <c r="H10" s="25">
        <f t="shared" si="2"/>
        <v>2526</v>
      </c>
      <c r="I10" s="25">
        <f t="shared" si="2"/>
        <v>1260346</v>
      </c>
      <c r="J10" s="25">
        <f t="shared" si="2"/>
        <v>2454</v>
      </c>
      <c r="K10" s="25">
        <f t="shared" si="2"/>
        <v>987569</v>
      </c>
      <c r="L10" s="25">
        <f t="shared" si="2"/>
        <v>2449</v>
      </c>
      <c r="M10" s="25">
        <f t="shared" si="2"/>
        <v>941007</v>
      </c>
      <c r="N10" s="25">
        <f t="shared" si="2"/>
        <v>2011</v>
      </c>
      <c r="O10" s="25">
        <v>811953</v>
      </c>
    </row>
    <row r="11" spans="1:15" ht="20.25" customHeight="1" x14ac:dyDescent="0.15">
      <c r="A11" s="21" t="s">
        <v>64</v>
      </c>
      <c r="B11" s="25">
        <v>3</v>
      </c>
      <c r="C11" s="25">
        <v>11470</v>
      </c>
      <c r="D11" s="25">
        <v>20</v>
      </c>
      <c r="E11" s="25">
        <v>8500</v>
      </c>
      <c r="F11" s="25">
        <v>4</v>
      </c>
      <c r="G11" s="25">
        <v>1880</v>
      </c>
      <c r="H11" s="25">
        <v>5</v>
      </c>
      <c r="I11" s="25">
        <v>8704</v>
      </c>
      <c r="J11" s="25">
        <v>14</v>
      </c>
      <c r="K11" s="25">
        <v>12097</v>
      </c>
      <c r="L11" s="25">
        <v>7</v>
      </c>
      <c r="M11" s="25">
        <v>18237</v>
      </c>
      <c r="N11" s="25">
        <v>3</v>
      </c>
      <c r="O11" s="25">
        <v>12000</v>
      </c>
    </row>
    <row r="12" spans="1:15" ht="20.25" customHeight="1" x14ac:dyDescent="0.15">
      <c r="A12" s="21" t="s">
        <v>65</v>
      </c>
      <c r="B12" s="25">
        <v>910</v>
      </c>
      <c r="C12" s="25">
        <v>799458</v>
      </c>
      <c r="D12" s="25">
        <v>755</v>
      </c>
      <c r="E12" s="25">
        <v>1238927</v>
      </c>
      <c r="F12" s="25">
        <v>367</v>
      </c>
      <c r="G12" s="25">
        <v>232641</v>
      </c>
      <c r="H12" s="25">
        <v>708</v>
      </c>
      <c r="I12" s="25">
        <v>561980</v>
      </c>
      <c r="J12" s="25">
        <v>473</v>
      </c>
      <c r="K12" s="25">
        <v>338300</v>
      </c>
      <c r="L12" s="25">
        <v>334</v>
      </c>
      <c r="M12" s="25">
        <v>172450</v>
      </c>
      <c r="N12" s="25">
        <v>247</v>
      </c>
      <c r="O12" s="25">
        <v>115129</v>
      </c>
    </row>
    <row r="13" spans="1:15" ht="20.25" customHeight="1" x14ac:dyDescent="0.15">
      <c r="A13" s="21" t="s">
        <v>66</v>
      </c>
      <c r="B13" s="25">
        <v>877</v>
      </c>
      <c r="C13" s="25">
        <v>585740</v>
      </c>
      <c r="D13" s="25">
        <v>950</v>
      </c>
      <c r="E13" s="25">
        <v>463700</v>
      </c>
      <c r="F13" s="25">
        <v>905</v>
      </c>
      <c r="G13" s="25">
        <v>516730</v>
      </c>
      <c r="H13" s="25">
        <v>828</v>
      </c>
      <c r="I13" s="25">
        <v>433562</v>
      </c>
      <c r="J13" s="25">
        <v>1147</v>
      </c>
      <c r="K13" s="25">
        <v>423972</v>
      </c>
      <c r="L13" s="25">
        <v>1288</v>
      </c>
      <c r="M13" s="25">
        <v>537120</v>
      </c>
      <c r="N13" s="25">
        <v>941</v>
      </c>
      <c r="O13" s="25">
        <v>471624</v>
      </c>
    </row>
    <row r="14" spans="1:15" ht="20.25" customHeight="1" x14ac:dyDescent="0.15">
      <c r="A14" s="21" t="s">
        <v>67</v>
      </c>
      <c r="B14" s="24">
        <v>25</v>
      </c>
      <c r="C14" s="24">
        <v>2531</v>
      </c>
      <c r="D14" s="24">
        <v>100</v>
      </c>
      <c r="E14" s="24">
        <v>12100</v>
      </c>
      <c r="F14" s="24">
        <v>973</v>
      </c>
      <c r="G14" s="25">
        <v>252980</v>
      </c>
      <c r="H14" s="24">
        <v>985</v>
      </c>
      <c r="I14" s="25">
        <v>256100</v>
      </c>
      <c r="J14" s="24">
        <v>820</v>
      </c>
      <c r="K14" s="25">
        <v>213200</v>
      </c>
      <c r="L14" s="24">
        <v>820</v>
      </c>
      <c r="M14" s="25">
        <v>213200</v>
      </c>
      <c r="N14" s="24">
        <v>820</v>
      </c>
      <c r="O14" s="25">
        <v>213200</v>
      </c>
    </row>
    <row r="15" spans="1:15" ht="20.25" customHeight="1" x14ac:dyDescent="0.15">
      <c r="A15" s="21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spans="1:15" ht="20.25" customHeight="1" x14ac:dyDescent="0.15">
      <c r="A16" s="21" t="s">
        <v>68</v>
      </c>
      <c r="B16" s="25">
        <v>14723</v>
      </c>
      <c r="C16" s="25">
        <f t="shared" ref="C16:O16" si="3">SUM(C17:C18)</f>
        <v>14587751</v>
      </c>
      <c r="D16" s="25">
        <f t="shared" si="3"/>
        <v>17073</v>
      </c>
      <c r="E16" s="25">
        <f t="shared" si="3"/>
        <v>16858848</v>
      </c>
      <c r="F16" s="25">
        <f t="shared" si="3"/>
        <v>11588</v>
      </c>
      <c r="G16" s="25">
        <f t="shared" si="3"/>
        <v>13990836</v>
      </c>
      <c r="H16" s="25">
        <f t="shared" si="3"/>
        <v>12619</v>
      </c>
      <c r="I16" s="25">
        <f t="shared" si="3"/>
        <v>15403001</v>
      </c>
      <c r="J16" s="25">
        <f t="shared" si="3"/>
        <v>11263</v>
      </c>
      <c r="K16" s="25">
        <f t="shared" si="3"/>
        <v>12834792</v>
      </c>
      <c r="L16" s="25">
        <f t="shared" si="3"/>
        <v>9615</v>
      </c>
      <c r="M16" s="25">
        <f t="shared" si="3"/>
        <v>11714455</v>
      </c>
      <c r="N16" s="25">
        <f t="shared" si="3"/>
        <v>9806</v>
      </c>
      <c r="O16" s="25">
        <f t="shared" si="3"/>
        <v>11648736</v>
      </c>
    </row>
    <row r="17" spans="1:15" ht="20.25" customHeight="1" x14ac:dyDescent="0.15">
      <c r="A17" s="21" t="s">
        <v>69</v>
      </c>
      <c r="B17" s="25">
        <v>5037</v>
      </c>
      <c r="C17" s="25">
        <v>8861138</v>
      </c>
      <c r="D17" s="25">
        <v>3943</v>
      </c>
      <c r="E17" s="25">
        <v>7946089</v>
      </c>
      <c r="F17" s="25">
        <v>3897</v>
      </c>
      <c r="G17" s="25">
        <v>9646768</v>
      </c>
      <c r="H17" s="25">
        <v>3951</v>
      </c>
      <c r="I17" s="25">
        <v>9862323</v>
      </c>
      <c r="J17" s="25">
        <v>3051</v>
      </c>
      <c r="K17" s="25">
        <v>7458476</v>
      </c>
      <c r="L17" s="25">
        <v>2666</v>
      </c>
      <c r="M17" s="25">
        <v>6732333</v>
      </c>
      <c r="N17" s="25">
        <v>2428</v>
      </c>
      <c r="O17" s="25">
        <v>6122689</v>
      </c>
    </row>
    <row r="18" spans="1:15" ht="20.25" customHeight="1" x14ac:dyDescent="0.15">
      <c r="A18" s="21" t="s">
        <v>70</v>
      </c>
      <c r="B18" s="25">
        <v>9686</v>
      </c>
      <c r="C18" s="25">
        <v>5726613</v>
      </c>
      <c r="D18" s="25">
        <v>13130</v>
      </c>
      <c r="E18" s="25">
        <v>8912759</v>
      </c>
      <c r="F18" s="25">
        <v>7691</v>
      </c>
      <c r="G18" s="25">
        <v>4344068</v>
      </c>
      <c r="H18" s="25">
        <v>8668</v>
      </c>
      <c r="I18" s="25">
        <v>5540678</v>
      </c>
      <c r="J18" s="25">
        <v>8212</v>
      </c>
      <c r="K18" s="25">
        <v>5376316</v>
      </c>
      <c r="L18" s="25">
        <v>6949</v>
      </c>
      <c r="M18" s="25">
        <v>4982122</v>
      </c>
      <c r="N18" s="25">
        <v>7378</v>
      </c>
      <c r="O18" s="25">
        <v>5526047</v>
      </c>
    </row>
    <row r="19" spans="1:15" ht="20.25" customHeight="1" x14ac:dyDescent="0.15">
      <c r="A19" s="21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spans="1:15" ht="20.25" customHeight="1" x14ac:dyDescent="0.15">
      <c r="A20" s="21" t="s">
        <v>71</v>
      </c>
      <c r="B20" s="25">
        <v>14504</v>
      </c>
      <c r="C20" s="25">
        <v>9304826</v>
      </c>
      <c r="D20" s="25">
        <v>15183</v>
      </c>
      <c r="E20" s="25">
        <v>10424347</v>
      </c>
      <c r="F20" s="25">
        <v>13757</v>
      </c>
      <c r="G20" s="25">
        <v>10259364</v>
      </c>
      <c r="H20" s="25">
        <v>11803</v>
      </c>
      <c r="I20" s="25">
        <v>8119657</v>
      </c>
      <c r="J20" s="25">
        <v>11172</v>
      </c>
      <c r="K20" s="25">
        <v>8020564</v>
      </c>
      <c r="L20" s="25">
        <v>9648</v>
      </c>
      <c r="M20" s="25">
        <v>7474349</v>
      </c>
      <c r="N20" s="25">
        <v>9741</v>
      </c>
      <c r="O20" s="25">
        <v>7107743</v>
      </c>
    </row>
    <row r="21" spans="1:15" ht="20.25" customHeight="1" x14ac:dyDescent="0.15">
      <c r="A21" s="21" t="s">
        <v>72</v>
      </c>
      <c r="B21" s="25">
        <v>11553</v>
      </c>
      <c r="C21" s="25">
        <v>8984999</v>
      </c>
      <c r="D21" s="25">
        <v>11167</v>
      </c>
      <c r="E21" s="25">
        <v>8496680</v>
      </c>
      <c r="F21" s="25">
        <v>9717</v>
      </c>
      <c r="G21" s="25">
        <v>7848443</v>
      </c>
      <c r="H21" s="25">
        <v>8999</v>
      </c>
      <c r="I21" s="25">
        <v>7109479</v>
      </c>
      <c r="J21" s="25">
        <v>8810</v>
      </c>
      <c r="K21" s="25">
        <v>8139163</v>
      </c>
      <c r="L21" s="25">
        <v>7147</v>
      </c>
      <c r="M21" s="25">
        <v>5542437</v>
      </c>
      <c r="N21" s="25">
        <v>6785</v>
      </c>
      <c r="O21" s="25">
        <v>5386874</v>
      </c>
    </row>
    <row r="22" spans="1:15" ht="20.25" customHeight="1" x14ac:dyDescent="0.15">
      <c r="A22" s="21" t="s">
        <v>73</v>
      </c>
      <c r="B22" s="25">
        <v>238</v>
      </c>
      <c r="C22" s="25">
        <v>364794</v>
      </c>
      <c r="D22" s="25">
        <v>273</v>
      </c>
      <c r="E22" s="25">
        <v>404200</v>
      </c>
      <c r="F22" s="25">
        <v>263</v>
      </c>
      <c r="G22" s="25">
        <v>387455</v>
      </c>
      <c r="H22" s="25">
        <v>240</v>
      </c>
      <c r="I22" s="25">
        <v>356485</v>
      </c>
      <c r="J22" s="25">
        <v>257</v>
      </c>
      <c r="K22" s="25">
        <v>358197</v>
      </c>
      <c r="L22" s="25">
        <v>231</v>
      </c>
      <c r="M22" s="25">
        <v>354400</v>
      </c>
      <c r="N22" s="25">
        <v>220</v>
      </c>
      <c r="O22" s="25">
        <v>345050</v>
      </c>
    </row>
    <row r="23" spans="1:15" ht="20.25" customHeight="1" x14ac:dyDescent="0.15">
      <c r="A23" s="21" t="s">
        <v>74</v>
      </c>
      <c r="B23" s="25">
        <v>5783</v>
      </c>
      <c r="C23" s="25">
        <v>1350686</v>
      </c>
      <c r="D23" s="25">
        <v>6483</v>
      </c>
      <c r="E23" s="25">
        <v>1479280</v>
      </c>
      <c r="F23" s="25">
        <v>5460</v>
      </c>
      <c r="G23" s="25">
        <v>1229179</v>
      </c>
      <c r="H23" s="25">
        <v>5192</v>
      </c>
      <c r="I23" s="25">
        <v>1131027</v>
      </c>
      <c r="J23" s="25">
        <v>4185</v>
      </c>
      <c r="K23" s="25">
        <v>1101452</v>
      </c>
      <c r="L23" s="25">
        <v>3363</v>
      </c>
      <c r="M23" s="25">
        <v>778793</v>
      </c>
      <c r="N23" s="25">
        <v>2833</v>
      </c>
      <c r="O23" s="25">
        <v>694113</v>
      </c>
    </row>
    <row r="24" spans="1:15" ht="20.25" customHeight="1" x14ac:dyDescent="0.15">
      <c r="A24" s="21" t="s">
        <v>75</v>
      </c>
      <c r="B24" s="25">
        <v>4230</v>
      </c>
      <c r="C24" s="25">
        <v>230074</v>
      </c>
      <c r="D24" s="25">
        <v>3527</v>
      </c>
      <c r="E24" s="25">
        <v>119083</v>
      </c>
      <c r="F24" s="25">
        <v>2803</v>
      </c>
      <c r="G24" s="25">
        <v>91784</v>
      </c>
      <c r="H24" s="25">
        <v>3124</v>
      </c>
      <c r="I24" s="25">
        <v>127936</v>
      </c>
      <c r="J24" s="25">
        <v>3641</v>
      </c>
      <c r="K24" s="25">
        <v>251702</v>
      </c>
      <c r="L24" s="25">
        <v>3102</v>
      </c>
      <c r="M24" s="25">
        <v>136631</v>
      </c>
      <c r="N24" s="25">
        <v>3293</v>
      </c>
      <c r="O24" s="25">
        <v>157658</v>
      </c>
    </row>
    <row r="25" spans="1:15" ht="20.25" customHeight="1" x14ac:dyDescent="0.15">
      <c r="A25" s="21" t="s">
        <v>76</v>
      </c>
      <c r="B25" s="25">
        <v>25048</v>
      </c>
      <c r="C25" s="25">
        <v>21335335</v>
      </c>
      <c r="D25" s="25">
        <v>24127</v>
      </c>
      <c r="E25" s="25">
        <v>18132502</v>
      </c>
      <c r="F25" s="25">
        <v>28435</v>
      </c>
      <c r="G25" s="25">
        <v>15779301</v>
      </c>
      <c r="H25" s="25">
        <v>31139</v>
      </c>
      <c r="I25" s="25">
        <v>17558001</v>
      </c>
      <c r="J25" s="25">
        <v>36969</v>
      </c>
      <c r="K25" s="25">
        <v>23217961</v>
      </c>
      <c r="L25" s="25">
        <v>32052</v>
      </c>
      <c r="M25" s="25">
        <v>17117552</v>
      </c>
      <c r="N25" s="25">
        <v>35473</v>
      </c>
      <c r="O25" s="25">
        <v>21480566</v>
      </c>
    </row>
    <row r="26" spans="1:15" ht="20.25" customHeight="1" x14ac:dyDescent="0.15">
      <c r="A26" s="21" t="s">
        <v>77</v>
      </c>
      <c r="B26" s="25">
        <v>12762</v>
      </c>
      <c r="C26" s="25">
        <v>930981</v>
      </c>
      <c r="D26" s="25">
        <v>17690</v>
      </c>
      <c r="E26" s="25">
        <v>666911</v>
      </c>
      <c r="F26" s="25">
        <v>9926</v>
      </c>
      <c r="G26" s="25">
        <v>439796</v>
      </c>
      <c r="H26" s="25">
        <v>10164</v>
      </c>
      <c r="I26" s="25">
        <v>493302</v>
      </c>
      <c r="J26" s="25">
        <v>13796</v>
      </c>
      <c r="K26" s="25">
        <v>848950</v>
      </c>
      <c r="L26" s="25">
        <v>10604</v>
      </c>
      <c r="M26" s="25">
        <v>646972</v>
      </c>
      <c r="N26" s="25">
        <v>11042</v>
      </c>
      <c r="O26" s="25">
        <v>664358</v>
      </c>
    </row>
    <row r="27" spans="1:15" ht="20.25" customHeight="1" x14ac:dyDescent="0.15">
      <c r="A27" s="21" t="s">
        <v>78</v>
      </c>
      <c r="B27" s="25">
        <v>4414</v>
      </c>
      <c r="C27" s="25">
        <v>2229131</v>
      </c>
      <c r="D27" s="25">
        <v>4324</v>
      </c>
      <c r="E27" s="25">
        <v>2003305</v>
      </c>
      <c r="F27" s="25">
        <v>4728</v>
      </c>
      <c r="G27" s="25">
        <v>2247806</v>
      </c>
      <c r="H27" s="25">
        <v>4536</v>
      </c>
      <c r="I27" s="25">
        <v>4005806</v>
      </c>
      <c r="J27" s="25">
        <v>3017</v>
      </c>
      <c r="K27" s="25">
        <v>873090</v>
      </c>
      <c r="L27" s="25">
        <v>6453</v>
      </c>
      <c r="M27" s="25">
        <v>4077967</v>
      </c>
      <c r="N27" s="25">
        <v>4520</v>
      </c>
      <c r="O27" s="25">
        <v>4383826</v>
      </c>
    </row>
    <row r="28" spans="1:15" ht="20.25" customHeight="1" x14ac:dyDescent="0.15">
      <c r="A28" s="21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1:15" ht="20.25" customHeight="1" x14ac:dyDescent="0.15">
      <c r="A29" s="20" t="s">
        <v>79</v>
      </c>
      <c r="B29" s="26">
        <v>9450</v>
      </c>
      <c r="C29" s="26">
        <v>4418012</v>
      </c>
      <c r="D29" s="26">
        <v>9553</v>
      </c>
      <c r="E29" s="26">
        <v>4095595</v>
      </c>
      <c r="F29" s="26">
        <v>8531</v>
      </c>
      <c r="G29" s="26">
        <v>3953918</v>
      </c>
      <c r="H29" s="26">
        <v>6026</v>
      </c>
      <c r="I29" s="26">
        <v>3353550</v>
      </c>
      <c r="J29" s="26">
        <v>8885</v>
      </c>
      <c r="K29" s="26">
        <v>3772738</v>
      </c>
      <c r="L29" s="26">
        <v>8920</v>
      </c>
      <c r="M29" s="26">
        <v>3810238</v>
      </c>
      <c r="N29" s="26">
        <v>14810</v>
      </c>
      <c r="O29" s="26">
        <v>3668961</v>
      </c>
    </row>
    <row r="30" spans="1:15" ht="20.25" customHeight="1" x14ac:dyDescent="0.15">
      <c r="A30" s="27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</row>
    <row r="31" spans="1:15" ht="20.25" customHeight="1" x14ac:dyDescent="0.15">
      <c r="A31" s="14" t="s">
        <v>80</v>
      </c>
    </row>
  </sheetData>
  <mergeCells count="8">
    <mergeCell ref="L5:M5"/>
    <mergeCell ref="N5:O5"/>
    <mergeCell ref="A5:A6"/>
    <mergeCell ref="B5:C5"/>
    <mergeCell ref="D5:E5"/>
    <mergeCell ref="F5:G5"/>
    <mergeCell ref="H5:I5"/>
    <mergeCell ref="J5:K5"/>
  </mergeCells>
  <phoneticPr fontId="19"/>
  <pageMargins left="0.59055118110236227" right="0.19685039370078741" top="0.59055118110236227" bottom="0.59055118110236227" header="0.51181102362204722" footer="0.51181102362204722"/>
  <pageSetup paperSize="9" scale="77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6-5</vt:lpstr>
      <vt:lpstr>6-5（旧石巻市）</vt:lpstr>
      <vt:lpstr>'6-5'!Print_Area</vt:lpstr>
      <vt:lpstr>'6-5'!Print_Titles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山田 くるみ [Kurumi Yamada]</cp:lastModifiedBy>
  <cp:lastPrinted>2022-02-18T08:40:14Z</cp:lastPrinted>
  <dcterms:created xsi:type="dcterms:W3CDTF">2009-01-15T00:51:48Z</dcterms:created>
  <dcterms:modified xsi:type="dcterms:W3CDTF">2025-05-14T08:07:16Z</dcterms:modified>
</cp:coreProperties>
</file>