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市民生活部\市民課\住基グループ\07.統計関係各種\01.統計書更新(年単位⇒月単位は、月報へ)H25～\R7\02-202509月末日⇒10月に提出\"/>
    </mc:Choice>
  </mc:AlternateContent>
  <bookViews>
    <workbookView xWindow="0" yWindow="0" windowWidth="28800" windowHeight="11460"/>
  </bookViews>
  <sheets>
    <sheet name="3-4" sheetId="1" r:id="rId1"/>
    <sheet name="3-4（旧石巻市）" sheetId="2" r:id="rId2"/>
  </sheets>
  <definedNames>
    <definedName name="_xlnm.Print_Area" localSheetId="1">'3-4（旧石巻市）'!$A$1:$M$45</definedName>
  </definedNames>
  <calcPr calcId="162913"/>
</workbook>
</file>

<file path=xl/calcChain.xml><?xml version="1.0" encoding="utf-8"?>
<calcChain xmlns="http://schemas.openxmlformats.org/spreadsheetml/2006/main">
  <c r="J27" i="1" l="1"/>
  <c r="F27" i="1"/>
  <c r="E27" i="1"/>
  <c r="D27" i="1"/>
  <c r="C27" i="1"/>
  <c r="B27" i="1" l="1"/>
  <c r="J25" i="1"/>
  <c r="F25" i="1"/>
  <c r="B25" i="1" s="1"/>
  <c r="E25" i="1"/>
  <c r="D25" i="1"/>
  <c r="C25" i="1"/>
  <c r="J26" i="1" l="1"/>
  <c r="F26" i="1"/>
  <c r="E26" i="1"/>
  <c r="D26" i="1"/>
  <c r="C26" i="1"/>
  <c r="B26" i="1"/>
  <c r="J24" i="1" l="1"/>
  <c r="F24" i="1"/>
  <c r="C24" i="1"/>
  <c r="D24" i="1"/>
  <c r="E24" i="1"/>
  <c r="B24" i="1" l="1"/>
  <c r="B7" i="2"/>
  <c r="B10" i="2" s="1"/>
  <c r="E7" i="2"/>
  <c r="H7" i="2"/>
  <c r="K7" i="2"/>
  <c r="K10" i="2" s="1"/>
  <c r="B8" i="2"/>
  <c r="E8" i="2"/>
  <c r="E10" i="2"/>
  <c r="H8" i="2"/>
  <c r="K8" i="2"/>
  <c r="B9" i="2"/>
  <c r="E9" i="2"/>
  <c r="H9" i="2"/>
  <c r="K9" i="2"/>
  <c r="C10" i="2"/>
  <c r="D10" i="2"/>
  <c r="F10" i="2"/>
  <c r="G10" i="2"/>
  <c r="H10" i="2"/>
  <c r="I10" i="2"/>
  <c r="J10" i="2"/>
  <c r="L10" i="2"/>
  <c r="M10" i="2"/>
  <c r="B15" i="2"/>
  <c r="B18" i="2" s="1"/>
  <c r="E15" i="2"/>
  <c r="E18" i="2" s="1"/>
  <c r="H15" i="2"/>
  <c r="K15" i="2"/>
  <c r="B16" i="2"/>
  <c r="E16" i="2"/>
  <c r="H16" i="2"/>
  <c r="K16" i="2"/>
  <c r="B17" i="2"/>
  <c r="E17" i="2"/>
  <c r="H17" i="2"/>
  <c r="H18" i="2" s="1"/>
  <c r="K17" i="2"/>
  <c r="K18" i="2"/>
  <c r="C18" i="2"/>
  <c r="D18" i="2"/>
  <c r="F18" i="2"/>
  <c r="G18" i="2"/>
  <c r="I18" i="2"/>
  <c r="J18" i="2"/>
  <c r="L18" i="2"/>
  <c r="M18" i="2"/>
  <c r="E23" i="2"/>
  <c r="E24" i="2"/>
  <c r="E25" i="2"/>
  <c r="B26" i="2"/>
  <c r="C26" i="2"/>
  <c r="D26" i="2"/>
  <c r="F26" i="2"/>
  <c r="G26" i="2"/>
  <c r="E26" i="2"/>
  <c r="B39" i="2"/>
  <c r="E39" i="2"/>
  <c r="E42" i="2" s="1"/>
  <c r="B40" i="2"/>
  <c r="E40" i="2"/>
  <c r="B41" i="2"/>
  <c r="B42" i="2" s="1"/>
  <c r="E41" i="2"/>
  <c r="C42" i="2"/>
  <c r="D42" i="2"/>
  <c r="F42" i="2"/>
  <c r="G42" i="2"/>
</calcChain>
</file>

<file path=xl/sharedStrings.xml><?xml version="1.0" encoding="utf-8"?>
<sst xmlns="http://schemas.openxmlformats.org/spreadsheetml/2006/main" count="135" uniqueCount="59">
  <si>
    <t>（単位：人）</t>
  </si>
  <si>
    <t>昭和63年</t>
  </si>
  <si>
    <t>平成元年</t>
  </si>
  <si>
    <t>総数</t>
  </si>
  <si>
    <t>男</t>
  </si>
  <si>
    <t>女</t>
  </si>
  <si>
    <t>　　　計　　</t>
  </si>
  <si>
    <t>平成4年</t>
  </si>
  <si>
    <t>平成5年</t>
  </si>
  <si>
    <t>平成6年</t>
  </si>
  <si>
    <t xml:space="preserve"> </t>
  </si>
  <si>
    <t>平成8年</t>
  </si>
  <si>
    <t>平成9年</t>
  </si>
  <si>
    <t>平成10年</t>
  </si>
  <si>
    <t>平成12年</t>
  </si>
  <si>
    <t>平成13年</t>
  </si>
  <si>
    <t>平成14年</t>
  </si>
  <si>
    <t>４．住民基本台帳による年齢３区分別の人口推移</t>
    <rPh sb="2" eb="4">
      <t>ジュウミン</t>
    </rPh>
    <rPh sb="4" eb="6">
      <t>キホン</t>
    </rPh>
    <rPh sb="6" eb="8">
      <t>ダイチョウ</t>
    </rPh>
    <rPh sb="11" eb="13">
      <t>ネンレイ</t>
    </rPh>
    <rPh sb="14" eb="16">
      <t>クブン</t>
    </rPh>
    <rPh sb="16" eb="17">
      <t>ベツ</t>
    </rPh>
    <rPh sb="18" eb="20">
      <t>ジンコウ</t>
    </rPh>
    <rPh sb="20" eb="22">
      <t>スイイ</t>
    </rPh>
    <phoneticPr fontId="20"/>
  </si>
  <si>
    <t>単位：人</t>
    <rPh sb="0" eb="2">
      <t>タンイ</t>
    </rPh>
    <rPh sb="3" eb="4">
      <t>ニン</t>
    </rPh>
    <phoneticPr fontId="20"/>
  </si>
  <si>
    <t>各年９月末日現在</t>
    <rPh sb="0" eb="2">
      <t>カクネン</t>
    </rPh>
    <rPh sb="3" eb="4">
      <t>ガツ</t>
    </rPh>
    <rPh sb="4" eb="6">
      <t>マツジツ</t>
    </rPh>
    <rPh sb="6" eb="8">
      <t>ゲンザイ</t>
    </rPh>
    <phoneticPr fontId="20"/>
  </si>
  <si>
    <t>年</t>
    <rPh sb="0" eb="1">
      <t>ネン</t>
    </rPh>
    <phoneticPr fontId="20"/>
  </si>
  <si>
    <t>総数</t>
    <rPh sb="0" eb="2">
      <t>ソウスウ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</si>
  <si>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</si>
  <si>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</si>
  <si>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合計</t>
    <rPh sb="0" eb="2">
      <t>ゴウケイ</t>
    </rPh>
    <phoneticPr fontId="20"/>
  </si>
  <si>
    <t>0～14</t>
    <phoneticPr fontId="20"/>
  </si>
  <si>
    <t>15～64</t>
    <phoneticPr fontId="20"/>
  </si>
  <si>
    <t>65歳以上</t>
    <rPh sb="2" eb="3">
      <t>サイ</t>
    </rPh>
    <rPh sb="3" eb="5">
      <t>イジョウ</t>
    </rPh>
    <phoneticPr fontId="20"/>
  </si>
  <si>
    <t>小計</t>
    <rPh sb="0" eb="2">
      <t>ショウケイ</t>
    </rPh>
    <phoneticPr fontId="20"/>
  </si>
  <si>
    <t>資料：</t>
    <rPh sb="0" eb="2">
      <t>シリョウ</t>
    </rPh>
    <phoneticPr fontId="20"/>
  </si>
  <si>
    <t>石巻市市民課</t>
    <rPh sb="0" eb="3">
      <t>イシノマキシ</t>
    </rPh>
    <rPh sb="3" eb="5">
      <t>シミン</t>
    </rPh>
    <rPh sb="5" eb="6">
      <t>カ</t>
    </rPh>
    <phoneticPr fontId="20"/>
  </si>
  <si>
    <t>４．住民基本台帳による年齢３区分別の人口推移（旧石巻市）</t>
    <rPh sb="2" eb="4">
      <t>ジュウミン</t>
    </rPh>
    <rPh sb="4" eb="6">
      <t>キホン</t>
    </rPh>
    <rPh sb="6" eb="8">
      <t>ダイチョウ</t>
    </rPh>
    <rPh sb="11" eb="13">
      <t>ネンレイ</t>
    </rPh>
    <rPh sb="14" eb="16">
      <t>クブン</t>
    </rPh>
    <rPh sb="16" eb="17">
      <t>ベツ</t>
    </rPh>
    <rPh sb="18" eb="20">
      <t>ジンコウ</t>
    </rPh>
    <rPh sb="20" eb="22">
      <t>スイイ</t>
    </rPh>
    <rPh sb="23" eb="24">
      <t>キュウ</t>
    </rPh>
    <rPh sb="24" eb="26">
      <t>イシノマキ</t>
    </rPh>
    <rPh sb="26" eb="27">
      <t>シ</t>
    </rPh>
    <phoneticPr fontId="20"/>
  </si>
  <si>
    <t>（各年12月31日現在）</t>
    <phoneticPr fontId="21"/>
  </si>
  <si>
    <t>項   目</t>
    <phoneticPr fontId="21"/>
  </si>
  <si>
    <t>昭和62年</t>
    <phoneticPr fontId="21"/>
  </si>
  <si>
    <t>平成2年</t>
    <phoneticPr fontId="21"/>
  </si>
  <si>
    <t>年   齢</t>
    <phoneticPr fontId="21"/>
  </si>
  <si>
    <t xml:space="preserve"> 0　～　14</t>
    <phoneticPr fontId="21"/>
  </si>
  <si>
    <t>15　～　64</t>
    <phoneticPr fontId="21"/>
  </si>
  <si>
    <t>　 65　～</t>
    <phoneticPr fontId="21"/>
  </si>
  <si>
    <t>項   目</t>
    <phoneticPr fontId="21"/>
  </si>
  <si>
    <t>平成3年</t>
    <phoneticPr fontId="21"/>
  </si>
  <si>
    <t>年　 齢</t>
    <phoneticPr fontId="21"/>
  </si>
  <si>
    <t xml:space="preserve"> 0　～　14</t>
    <phoneticPr fontId="21"/>
  </si>
  <si>
    <t>15　～　64</t>
    <phoneticPr fontId="21"/>
  </si>
  <si>
    <t>　 65　～</t>
    <phoneticPr fontId="21"/>
  </si>
  <si>
    <t>平成7年</t>
    <phoneticPr fontId="21"/>
  </si>
  <si>
    <t>年   齢</t>
    <phoneticPr fontId="21"/>
  </si>
  <si>
    <t>平成11年</t>
    <phoneticPr fontId="21"/>
  </si>
  <si>
    <t>平成15年</t>
    <phoneticPr fontId="21"/>
  </si>
  <si>
    <t>平成16年</t>
    <phoneticPr fontId="21"/>
  </si>
  <si>
    <t>※平成２４年７月９日の住基法等の改正により、平成２４年分から外国人住民も住民基本台帳に加えられています。</t>
    <rPh sb="1" eb="3">
      <t>ヘイセイ</t>
    </rPh>
    <rPh sb="5" eb="6">
      <t>ネン</t>
    </rPh>
    <rPh sb="7" eb="8">
      <t>ガツ</t>
    </rPh>
    <rPh sb="9" eb="10">
      <t>ニチ</t>
    </rPh>
    <rPh sb="11" eb="12">
      <t>ジュウ</t>
    </rPh>
    <rPh sb="12" eb="13">
      <t>キ</t>
    </rPh>
    <rPh sb="13" eb="14">
      <t>ホウ</t>
    </rPh>
    <rPh sb="14" eb="15">
      <t>トウ</t>
    </rPh>
    <rPh sb="16" eb="18">
      <t>カイセイ</t>
    </rPh>
    <rPh sb="22" eb="24">
      <t>ヘイセイ</t>
    </rPh>
    <rPh sb="26" eb="27">
      <t>ネン</t>
    </rPh>
    <rPh sb="27" eb="28">
      <t>ブン</t>
    </rPh>
    <rPh sb="30" eb="32">
      <t>ガイコク</t>
    </rPh>
    <rPh sb="32" eb="33">
      <t>ジン</t>
    </rPh>
    <rPh sb="33" eb="35">
      <t>ジュウミン</t>
    </rPh>
    <rPh sb="36" eb="38">
      <t>ジュウミン</t>
    </rPh>
    <rPh sb="38" eb="40">
      <t>キホン</t>
    </rPh>
    <rPh sb="40" eb="42">
      <t>ダイチョウ</t>
    </rPh>
    <rPh sb="43" eb="44">
      <t>クワ</t>
    </rPh>
    <phoneticPr fontId="20"/>
  </si>
  <si>
    <t>31(R1)</t>
    <phoneticPr fontId="20"/>
  </si>
  <si>
    <t>R2</t>
    <phoneticPr fontId="20"/>
  </si>
  <si>
    <t>R3</t>
  </si>
  <si>
    <t>R4</t>
  </si>
  <si>
    <t>R5</t>
  </si>
  <si>
    <t>R6</t>
  </si>
  <si>
    <t>R7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</si>
</sst>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24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42" applyFont="1"/>
    <xf numFmtId="0" fontId="6" fillId="0" borderId="0" xfId="42" applyFont="1" applyAlignment="1">
      <alignment horizontal="left"/>
    </xf>
    <xf numFmtId="0" fontId="6" fillId="24" borderId="11" xfId="42" applyFont="1" applyFill="1" applyBorder="1" applyAlignment="1">
      <alignment horizontal="center" vertical="center"/>
    </xf>
    <xf numFmtId="0" fontId="6" fillId="24" borderId="12" xfId="42" applyFont="1" applyFill="1" applyBorder="1" applyAlignment="1">
      <alignment horizontal="center" vertical="center"/>
    </xf>
    <xf numFmtId="38" fontId="6" fillId="24" borderId="13" xfId="33" applyFont="1" applyFill="1" applyBorder="1" applyAlignment="1">
      <alignment horizontal="center" vertical="center"/>
    </xf>
    <xf numFmtId="38" fontId="6" fillId="24" borderId="10" xfId="33" applyFont="1" applyFill="1" applyBorder="1" applyAlignment="1">
      <alignment horizontal="center" vertical="center"/>
    </xf>
    <xf numFmtId="38" fontId="6" fillId="24" borderId="14" xfId="33" applyFont="1" applyFill="1" applyBorder="1" applyAlignment="1">
      <alignment horizontal="center" vertical="center"/>
    </xf>
    <xf numFmtId="38" fontId="6" fillId="24" borderId="15" xfId="33" applyFont="1" applyFill="1" applyBorder="1" applyAlignment="1">
      <alignment horizontal="center" vertical="center"/>
    </xf>
    <xf numFmtId="38" fontId="6" fillId="24" borderId="16" xfId="33" applyFont="1" applyFill="1" applyBorder="1" applyAlignment="1">
      <alignment horizontal="center" vertical="center"/>
    </xf>
    <xf numFmtId="0" fontId="6" fillId="24" borderId="13" xfId="42" applyFont="1" applyFill="1" applyBorder="1" applyAlignment="1">
      <alignment horizontal="center"/>
    </xf>
    <xf numFmtId="38" fontId="6" fillId="0" borderId="13" xfId="33" applyFont="1" applyBorder="1" applyAlignment="1"/>
    <xf numFmtId="38" fontId="6" fillId="0" borderId="17" xfId="33" applyFont="1" applyBorder="1" applyAlignment="1"/>
    <xf numFmtId="38" fontId="6" fillId="0" borderId="18" xfId="33" applyFont="1" applyBorder="1" applyAlignment="1"/>
    <xf numFmtId="38" fontId="6" fillId="0" borderId="0" xfId="33" applyFont="1" applyBorder="1" applyAlignment="1"/>
    <xf numFmtId="38" fontId="6" fillId="0" borderId="12" xfId="33" applyFont="1" applyBorder="1" applyAlignment="1"/>
    <xf numFmtId="0" fontId="6" fillId="24" borderId="12" xfId="42" applyFont="1" applyFill="1" applyBorder="1" applyAlignment="1">
      <alignment horizontal="center"/>
    </xf>
    <xf numFmtId="0" fontId="6" fillId="24" borderId="12" xfId="42" applyFont="1" applyFill="1" applyBorder="1" applyAlignment="1"/>
    <xf numFmtId="0" fontId="6" fillId="24" borderId="19" xfId="42" applyFont="1" applyFill="1" applyBorder="1"/>
    <xf numFmtId="38" fontId="6" fillId="0" borderId="19" xfId="42" applyNumberFormat="1" applyFont="1" applyBorder="1"/>
    <xf numFmtId="38" fontId="6" fillId="0" borderId="20" xfId="42" applyNumberFormat="1" applyFont="1" applyBorder="1"/>
    <xf numFmtId="38" fontId="6" fillId="0" borderId="21" xfId="42" applyNumberFormat="1" applyFont="1" applyBorder="1"/>
    <xf numFmtId="38" fontId="6" fillId="0" borderId="22" xfId="42" applyNumberFormat="1" applyFont="1" applyBorder="1"/>
    <xf numFmtId="38" fontId="6" fillId="24" borderId="23" xfId="33" applyFont="1" applyFill="1" applyBorder="1" applyAlignment="1">
      <alignment horizontal="center" vertical="center"/>
    </xf>
    <xf numFmtId="38" fontId="6" fillId="24" borderId="24" xfId="33" applyFont="1" applyFill="1" applyBorder="1" applyAlignment="1">
      <alignment horizontal="center" vertical="center"/>
    </xf>
    <xf numFmtId="38" fontId="6" fillId="24" borderId="25" xfId="33" applyFont="1" applyFill="1" applyBorder="1" applyAlignment="1">
      <alignment horizontal="center" vertical="center"/>
    </xf>
    <xf numFmtId="38" fontId="6" fillId="0" borderId="0" xfId="42" applyNumberFormat="1" applyFont="1" applyBorder="1"/>
    <xf numFmtId="38" fontId="6" fillId="0" borderId="0" xfId="33" applyFont="1" applyFill="1" applyBorder="1" applyAlignment="1"/>
    <xf numFmtId="38" fontId="6" fillId="0" borderId="17" xfId="33" applyFont="1" applyFill="1" applyBorder="1" applyAlignment="1"/>
    <xf numFmtId="38" fontId="6" fillId="0" borderId="18" xfId="33" applyFont="1" applyFill="1" applyBorder="1" applyAlignment="1"/>
    <xf numFmtId="38" fontId="6" fillId="0" borderId="20" xfId="33" applyFont="1" applyBorder="1" applyAlignment="1"/>
    <xf numFmtId="38" fontId="6" fillId="0" borderId="22" xfId="33" applyFont="1" applyBorder="1" applyAlignment="1"/>
    <xf numFmtId="38" fontId="6" fillId="0" borderId="19" xfId="33" applyFont="1" applyBorder="1" applyAlignment="1"/>
    <xf numFmtId="38" fontId="6" fillId="0" borderId="21" xfId="33" applyFont="1" applyBorder="1" applyAlignment="1"/>
    <xf numFmtId="38" fontId="6" fillId="0" borderId="22" xfId="33" applyFont="1" applyFill="1" applyBorder="1" applyAlignment="1"/>
    <xf numFmtId="38" fontId="6" fillId="0" borderId="20" xfId="33" applyFont="1" applyFill="1" applyBorder="1" applyAlignment="1"/>
    <xf numFmtId="38" fontId="6" fillId="0" borderId="21" xfId="33" applyFont="1" applyFill="1" applyBorder="1" applyAlignment="1"/>
    <xf numFmtId="0" fontId="6" fillId="0" borderId="0" xfId="42" applyFont="1" applyFill="1" applyBorder="1"/>
    <xf numFmtId="38" fontId="6" fillId="24" borderId="26" xfId="33" applyFont="1" applyFill="1" applyBorder="1" applyAlignment="1">
      <alignment horizontal="center" vertical="center"/>
    </xf>
    <xf numFmtId="38" fontId="6" fillId="24" borderId="27" xfId="33" applyFont="1" applyFill="1" applyBorder="1" applyAlignment="1">
      <alignment horizontal="center" vertical="center"/>
    </xf>
    <xf numFmtId="38" fontId="6" fillId="0" borderId="28" xfId="33" applyFont="1" applyBorder="1" applyAlignment="1"/>
    <xf numFmtId="38" fontId="6" fillId="0" borderId="29" xfId="33" applyFont="1" applyBorder="1" applyAlignment="1"/>
    <xf numFmtId="38" fontId="6" fillId="0" borderId="30" xfId="33" applyFont="1" applyBorder="1" applyAlignment="1"/>
    <xf numFmtId="38" fontId="6" fillId="0" borderId="31" xfId="33" applyFont="1" applyBorder="1" applyAlignment="1"/>
    <xf numFmtId="38" fontId="6" fillId="0" borderId="32" xfId="33" applyFont="1" applyBorder="1" applyAlignment="1"/>
    <xf numFmtId="38" fontId="6" fillId="0" borderId="0" xfId="33" applyFont="1" applyFill="1" applyBorder="1" applyAlignment="1">
      <alignment horizontal="center" vertical="center"/>
    </xf>
    <xf numFmtId="38" fontId="6" fillId="0" borderId="0" xfId="42" applyNumberFormat="1" applyFont="1" applyFill="1" applyBorder="1"/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top" wrapText="1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176" fontId="0" fillId="25" borderId="10" xfId="0" applyNumberFormat="1" applyFill="1" applyBorder="1">
      <alignment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6" fillId="24" borderId="11" xfId="42" applyFont="1" applyFill="1" applyBorder="1" applyAlignment="1">
      <alignment horizontal="center" vertical="center"/>
    </xf>
    <xf numFmtId="0" fontId="6" fillId="24" borderId="33" xfId="42" applyFont="1" applyFill="1" applyBorder="1" applyAlignment="1">
      <alignment horizontal="center" vertical="center"/>
    </xf>
    <xf numFmtId="0" fontId="6" fillId="24" borderId="34" xfId="42" applyFont="1" applyFill="1" applyBorder="1" applyAlignment="1">
      <alignment horizontal="center" vertical="center"/>
    </xf>
    <xf numFmtId="0" fontId="6" fillId="0" borderId="0" xfId="42" applyFont="1" applyFill="1" applyBorder="1" applyAlignment="1">
      <alignment horizontal="center" vertical="center"/>
    </xf>
    <xf numFmtId="0" fontId="6" fillId="24" borderId="35" xfId="42" applyFont="1" applyFill="1" applyBorder="1" applyAlignment="1">
      <alignment horizontal="center" vertical="center"/>
    </xf>
    <xf numFmtId="176" fontId="0" fillId="0" borderId="10" xfId="0" applyNumberFormat="1" applyFill="1" applyBorder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001平成13年版　石巻市統計書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  <pageSetUpPr fitToPage="1"/>
  </sheetPr>
  <dimension ref="A1:W41"/>
  <sheetViews>
    <sheetView tabSelected="1" zoomScaleNormal="85" zoomScaleSheetLayoutView="85" workbookViewId="0">
      <selection activeCell="B7" sqref="B7"/>
    </sheetView>
  </sheetViews>
  <sheetFormatPr defaultRowHeight="13.2" x14ac:dyDescent="0.2"/>
  <cols>
    <col min="1" max="1" width="9.109375" bestFit="1" customWidth="1"/>
    <col min="2" max="2" width="9.77734375" bestFit="1" customWidth="1"/>
    <col min="3" max="3" width="9.109375" bestFit="1" customWidth="1"/>
    <col min="4" max="4" width="9.77734375" bestFit="1" customWidth="1"/>
    <col min="5" max="9" width="9.109375" bestFit="1" customWidth="1"/>
    <col min="10" max="10" width="10.21875" customWidth="1"/>
    <col min="11" max="13" width="9.109375" bestFit="1" customWidth="1"/>
  </cols>
  <sheetData>
    <row r="1" spans="1:13" ht="20.25" customHeight="1" x14ac:dyDescent="0.2"/>
    <row r="2" spans="1:13" ht="20.25" customHeight="1" x14ac:dyDescent="0.2">
      <c r="A2" t="s">
        <v>17</v>
      </c>
    </row>
    <row r="3" spans="1:13" ht="20.25" customHeight="1" x14ac:dyDescent="0.2"/>
    <row r="4" spans="1:13" ht="20.25" customHeight="1" x14ac:dyDescent="0.2">
      <c r="A4" s="1" t="s">
        <v>18</v>
      </c>
      <c r="M4" s="2" t="s">
        <v>19</v>
      </c>
    </row>
    <row r="5" spans="1:13" ht="20.25" customHeight="1" x14ac:dyDescent="0.2">
      <c r="A5" s="68" t="s">
        <v>20</v>
      </c>
      <c r="B5" s="68" t="s">
        <v>21</v>
      </c>
      <c r="C5" s="68"/>
      <c r="D5" s="68"/>
      <c r="E5" s="68"/>
      <c r="F5" s="68" t="s">
        <v>22</v>
      </c>
      <c r="G5" s="68"/>
      <c r="H5" s="68"/>
      <c r="I5" s="68"/>
      <c r="J5" s="68" t="s">
        <v>23</v>
      </c>
      <c r="K5" s="68"/>
      <c r="L5" s="68"/>
      <c r="M5" s="68"/>
    </row>
    <row r="6" spans="1:13" s="4" customFormat="1" ht="20.25" customHeight="1" x14ac:dyDescent="0.2">
      <c r="A6" s="68"/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25</v>
      </c>
      <c r="H6" s="3" t="s">
        <v>26</v>
      </c>
      <c r="I6" s="3" t="s">
        <v>27</v>
      </c>
      <c r="J6" s="3" t="s">
        <v>28</v>
      </c>
      <c r="K6" s="3" t="s">
        <v>25</v>
      </c>
      <c r="L6" s="3" t="s">
        <v>26</v>
      </c>
      <c r="M6" s="3" t="s">
        <v>27</v>
      </c>
    </row>
    <row r="7" spans="1:13" ht="20.25" customHeight="1" x14ac:dyDescent="0.2">
      <c r="A7" s="3">
        <v>17</v>
      </c>
      <c r="B7" s="5">
        <v>170630</v>
      </c>
      <c r="C7" s="5">
        <v>23131</v>
      </c>
      <c r="D7" s="5">
        <v>106904</v>
      </c>
      <c r="E7" s="5">
        <v>40595</v>
      </c>
      <c r="F7" s="5">
        <v>82542</v>
      </c>
      <c r="G7" s="5">
        <v>11738</v>
      </c>
      <c r="H7" s="5">
        <v>54009</v>
      </c>
      <c r="I7" s="5">
        <v>16795</v>
      </c>
      <c r="J7" s="5">
        <v>88088</v>
      </c>
      <c r="K7" s="5">
        <v>11393</v>
      </c>
      <c r="L7" s="5">
        <v>52895</v>
      </c>
      <c r="M7" s="5">
        <v>23800</v>
      </c>
    </row>
    <row r="8" spans="1:13" ht="20.25" customHeight="1" x14ac:dyDescent="0.2">
      <c r="A8" s="3">
        <v>18</v>
      </c>
      <c r="B8" s="5">
        <v>169147</v>
      </c>
      <c r="C8" s="5">
        <v>22564</v>
      </c>
      <c r="D8" s="5">
        <v>105217</v>
      </c>
      <c r="E8" s="5">
        <v>41366</v>
      </c>
      <c r="F8" s="5">
        <v>81761</v>
      </c>
      <c r="G8" s="5">
        <v>11471</v>
      </c>
      <c r="H8" s="5">
        <v>53142</v>
      </c>
      <c r="I8" s="6">
        <v>17148</v>
      </c>
      <c r="J8" s="5">
        <v>87386</v>
      </c>
      <c r="K8" s="5">
        <v>11093</v>
      </c>
      <c r="L8" s="5">
        <v>52075</v>
      </c>
      <c r="M8" s="5">
        <v>24218</v>
      </c>
    </row>
    <row r="9" spans="1:13" ht="20.25" customHeight="1" x14ac:dyDescent="0.2">
      <c r="A9" s="3">
        <v>19</v>
      </c>
      <c r="B9" s="5">
        <v>167474</v>
      </c>
      <c r="C9" s="5">
        <v>22002</v>
      </c>
      <c r="D9" s="5">
        <v>103203</v>
      </c>
      <c r="E9" s="5">
        <v>42269</v>
      </c>
      <c r="F9" s="5">
        <v>80774</v>
      </c>
      <c r="G9" s="5">
        <v>11137</v>
      </c>
      <c r="H9" s="5">
        <v>52081</v>
      </c>
      <c r="I9" s="5">
        <v>17556</v>
      </c>
      <c r="J9" s="5">
        <v>86700</v>
      </c>
      <c r="K9" s="5">
        <v>10865</v>
      </c>
      <c r="L9" s="5">
        <v>51122</v>
      </c>
      <c r="M9" s="5">
        <v>24713</v>
      </c>
    </row>
    <row r="10" spans="1:13" ht="20.25" customHeight="1" x14ac:dyDescent="0.2">
      <c r="A10" s="3">
        <v>20</v>
      </c>
      <c r="B10" s="5">
        <v>165894</v>
      </c>
      <c r="C10" s="5">
        <v>21538</v>
      </c>
      <c r="D10" s="5">
        <v>101401</v>
      </c>
      <c r="E10" s="5">
        <v>42955</v>
      </c>
      <c r="F10" s="5">
        <v>79914</v>
      </c>
      <c r="G10" s="5">
        <v>10919</v>
      </c>
      <c r="H10" s="5">
        <v>51168</v>
      </c>
      <c r="I10" s="5">
        <v>17827</v>
      </c>
      <c r="J10" s="5">
        <v>85980</v>
      </c>
      <c r="K10" s="5">
        <v>10619</v>
      </c>
      <c r="L10" s="5">
        <v>50233</v>
      </c>
      <c r="M10" s="5">
        <v>25128</v>
      </c>
    </row>
    <row r="11" spans="1:13" ht="20.25" customHeight="1" x14ac:dyDescent="0.2">
      <c r="A11" s="3">
        <v>21</v>
      </c>
      <c r="B11" s="5">
        <v>164433</v>
      </c>
      <c r="C11" s="5">
        <v>21025</v>
      </c>
      <c r="D11" s="5">
        <v>99756</v>
      </c>
      <c r="E11" s="5">
        <v>43652</v>
      </c>
      <c r="F11" s="5">
        <v>79230</v>
      </c>
      <c r="G11" s="5">
        <v>10681</v>
      </c>
      <c r="H11" s="5">
        <v>50436</v>
      </c>
      <c r="I11" s="5">
        <v>18113</v>
      </c>
      <c r="J11" s="5">
        <v>85203</v>
      </c>
      <c r="K11" s="5">
        <v>10344</v>
      </c>
      <c r="L11" s="5">
        <v>49320</v>
      </c>
      <c r="M11" s="5">
        <v>25539</v>
      </c>
    </row>
    <row r="12" spans="1:13" ht="20.25" customHeight="1" x14ac:dyDescent="0.2">
      <c r="A12" s="3">
        <v>22</v>
      </c>
      <c r="B12" s="5">
        <v>163216</v>
      </c>
      <c r="C12" s="5">
        <v>20459</v>
      </c>
      <c r="D12" s="5">
        <v>98902</v>
      </c>
      <c r="E12" s="5">
        <v>43855</v>
      </c>
      <c r="F12" s="5">
        <v>78726</v>
      </c>
      <c r="G12" s="5">
        <v>10399</v>
      </c>
      <c r="H12" s="5">
        <v>50158</v>
      </c>
      <c r="I12" s="5">
        <v>18169</v>
      </c>
      <c r="J12" s="5">
        <v>84490</v>
      </c>
      <c r="K12" s="5">
        <v>10060</v>
      </c>
      <c r="L12" s="5">
        <v>48744</v>
      </c>
      <c r="M12" s="5">
        <v>25686</v>
      </c>
    </row>
    <row r="13" spans="1:13" ht="20.25" customHeight="1" x14ac:dyDescent="0.2">
      <c r="A13" s="3">
        <v>23</v>
      </c>
      <c r="B13" s="5">
        <v>153452</v>
      </c>
      <c r="C13" s="5">
        <v>18974</v>
      </c>
      <c r="D13" s="5">
        <v>93976</v>
      </c>
      <c r="E13" s="5">
        <v>40502</v>
      </c>
      <c r="F13" s="5">
        <v>74254</v>
      </c>
      <c r="G13" s="5">
        <v>9735</v>
      </c>
      <c r="H13" s="5">
        <v>47765</v>
      </c>
      <c r="I13" s="5">
        <v>16754</v>
      </c>
      <c r="J13" s="5">
        <v>79198</v>
      </c>
      <c r="K13" s="5">
        <v>9239</v>
      </c>
      <c r="L13" s="5">
        <v>46211</v>
      </c>
      <c r="M13" s="5">
        <v>23748</v>
      </c>
    </row>
    <row r="14" spans="1:13" ht="20.25" customHeight="1" x14ac:dyDescent="0.2">
      <c r="A14" s="3">
        <v>24</v>
      </c>
      <c r="B14" s="5">
        <v>152250</v>
      </c>
      <c r="C14" s="5">
        <v>18469</v>
      </c>
      <c r="D14" s="5">
        <v>92609</v>
      </c>
      <c r="E14" s="5">
        <v>41172</v>
      </c>
      <c r="F14" s="5">
        <v>73766</v>
      </c>
      <c r="G14" s="5">
        <v>9478</v>
      </c>
      <c r="H14" s="5">
        <v>47168</v>
      </c>
      <c r="I14" s="5">
        <v>17120</v>
      </c>
      <c r="J14" s="5">
        <v>78484</v>
      </c>
      <c r="K14" s="5">
        <v>8991</v>
      </c>
      <c r="L14" s="5">
        <v>45441</v>
      </c>
      <c r="M14" s="5">
        <v>24052</v>
      </c>
    </row>
    <row r="15" spans="1:13" ht="20.25" customHeight="1" x14ac:dyDescent="0.2">
      <c r="A15" s="3">
        <v>25</v>
      </c>
      <c r="B15" s="5">
        <v>151068</v>
      </c>
      <c r="C15" s="5">
        <v>17983</v>
      </c>
      <c r="D15" s="5">
        <v>90795</v>
      </c>
      <c r="E15" s="5">
        <v>42290</v>
      </c>
      <c r="F15" s="5">
        <v>73270</v>
      </c>
      <c r="G15" s="5">
        <v>9184</v>
      </c>
      <c r="H15" s="5">
        <v>46409</v>
      </c>
      <c r="I15" s="5">
        <v>17677</v>
      </c>
      <c r="J15" s="5">
        <v>77798</v>
      </c>
      <c r="K15" s="5">
        <v>8799</v>
      </c>
      <c r="L15" s="5">
        <v>44386</v>
      </c>
      <c r="M15" s="5">
        <v>24613</v>
      </c>
    </row>
    <row r="16" spans="1:13" ht="20.25" customHeight="1" x14ac:dyDescent="0.2">
      <c r="A16" s="3">
        <v>26</v>
      </c>
      <c r="B16" s="5">
        <v>150114</v>
      </c>
      <c r="C16" s="5">
        <v>17669</v>
      </c>
      <c r="D16" s="5">
        <v>89042</v>
      </c>
      <c r="E16" s="5">
        <v>43403</v>
      </c>
      <c r="F16" s="5">
        <v>72913</v>
      </c>
      <c r="G16" s="5">
        <v>9084</v>
      </c>
      <c r="H16" s="5">
        <v>45512</v>
      </c>
      <c r="I16" s="5">
        <v>18317</v>
      </c>
      <c r="J16" s="5">
        <v>77201</v>
      </c>
      <c r="K16" s="5">
        <v>8585</v>
      </c>
      <c r="L16" s="5">
        <v>43530</v>
      </c>
      <c r="M16" s="5">
        <v>25086</v>
      </c>
    </row>
    <row r="17" spans="1:23" ht="20.25" customHeight="1" x14ac:dyDescent="0.2">
      <c r="A17" s="3">
        <v>27</v>
      </c>
      <c r="B17" s="5">
        <v>148968</v>
      </c>
      <c r="C17" s="5">
        <v>17227</v>
      </c>
      <c r="D17" s="5">
        <v>87298</v>
      </c>
      <c r="E17" s="5">
        <v>44443</v>
      </c>
      <c r="F17" s="5">
        <v>72446</v>
      </c>
      <c r="G17" s="5">
        <v>8880</v>
      </c>
      <c r="H17" s="5">
        <v>44696</v>
      </c>
      <c r="I17" s="5">
        <v>18870</v>
      </c>
      <c r="J17" s="5">
        <v>76522</v>
      </c>
      <c r="K17" s="5">
        <v>8347</v>
      </c>
      <c r="L17" s="5">
        <v>42602</v>
      </c>
      <c r="M17" s="5">
        <v>25573</v>
      </c>
    </row>
    <row r="18" spans="1:23" ht="20.25" customHeight="1" x14ac:dyDescent="0.2">
      <c r="A18" s="3">
        <v>28</v>
      </c>
      <c r="B18" s="5">
        <v>147926</v>
      </c>
      <c r="C18" s="5">
        <v>16756</v>
      </c>
      <c r="D18" s="5">
        <v>85880</v>
      </c>
      <c r="E18" s="5">
        <v>45290</v>
      </c>
      <c r="F18" s="5">
        <v>71997</v>
      </c>
      <c r="G18" s="5">
        <v>8664</v>
      </c>
      <c r="H18" s="5">
        <v>44040</v>
      </c>
      <c r="I18" s="5">
        <v>19293</v>
      </c>
      <c r="J18" s="5">
        <v>75929</v>
      </c>
      <c r="K18" s="5">
        <v>8092</v>
      </c>
      <c r="L18" s="5">
        <v>41840</v>
      </c>
      <c r="M18" s="5">
        <v>25997</v>
      </c>
    </row>
    <row r="19" spans="1:23" ht="20.25" customHeight="1" x14ac:dyDescent="0.2">
      <c r="A19" s="60">
        <v>29</v>
      </c>
      <c r="B19" s="5">
        <v>146516</v>
      </c>
      <c r="C19" s="5">
        <v>16284</v>
      </c>
      <c r="D19" s="5">
        <v>84182</v>
      </c>
      <c r="E19" s="5">
        <v>46050</v>
      </c>
      <c r="F19" s="5">
        <v>71283</v>
      </c>
      <c r="G19" s="5">
        <v>8411</v>
      </c>
      <c r="H19" s="5">
        <v>43149</v>
      </c>
      <c r="I19" s="5">
        <v>19723</v>
      </c>
      <c r="J19" s="5">
        <v>75233</v>
      </c>
      <c r="K19" s="5">
        <v>7873</v>
      </c>
      <c r="L19" s="5">
        <v>41033</v>
      </c>
      <c r="M19" s="5">
        <v>26327</v>
      </c>
    </row>
    <row r="20" spans="1:23" ht="20.25" customHeight="1" x14ac:dyDescent="0.2">
      <c r="A20" s="3">
        <v>30</v>
      </c>
      <c r="B20" s="5">
        <v>144823</v>
      </c>
      <c r="C20" s="5">
        <v>15821</v>
      </c>
      <c r="D20" s="5">
        <v>82449</v>
      </c>
      <c r="E20" s="5">
        <v>46553</v>
      </c>
      <c r="F20" s="5">
        <v>70436</v>
      </c>
      <c r="G20" s="5">
        <v>8122</v>
      </c>
      <c r="H20" s="5">
        <v>42325</v>
      </c>
      <c r="I20" s="5">
        <v>19989</v>
      </c>
      <c r="J20" s="5">
        <v>74377</v>
      </c>
      <c r="K20" s="5">
        <v>7699</v>
      </c>
      <c r="L20" s="5">
        <v>40124</v>
      </c>
      <c r="M20" s="5">
        <v>26554</v>
      </c>
    </row>
    <row r="21" spans="1:23" ht="20.25" customHeight="1" x14ac:dyDescent="0.2">
      <c r="A21" s="61" t="s">
        <v>52</v>
      </c>
      <c r="B21" s="5">
        <v>143047</v>
      </c>
      <c r="C21" s="5">
        <v>15324</v>
      </c>
      <c r="D21" s="5">
        <v>81019</v>
      </c>
      <c r="E21" s="5">
        <v>46704</v>
      </c>
      <c r="F21" s="5">
        <v>69498</v>
      </c>
      <c r="G21" s="5">
        <v>7849</v>
      </c>
      <c r="H21" s="5">
        <v>41565</v>
      </c>
      <c r="I21" s="5">
        <v>20084</v>
      </c>
      <c r="J21" s="5">
        <v>73549</v>
      </c>
      <c r="K21" s="5">
        <v>7475</v>
      </c>
      <c r="L21" s="5">
        <v>39454</v>
      </c>
      <c r="M21" s="5">
        <v>26620</v>
      </c>
    </row>
    <row r="22" spans="1:23" ht="20.100000000000001" customHeight="1" x14ac:dyDescent="0.2">
      <c r="A22" s="62" t="s">
        <v>53</v>
      </c>
      <c r="B22" s="5">
        <v>141204</v>
      </c>
      <c r="C22" s="5">
        <v>14929</v>
      </c>
      <c r="D22" s="5">
        <v>79320</v>
      </c>
      <c r="E22" s="5">
        <v>46955</v>
      </c>
      <c r="F22" s="5">
        <v>68631</v>
      </c>
      <c r="G22" s="5">
        <v>7666</v>
      </c>
      <c r="H22" s="5">
        <v>40743</v>
      </c>
      <c r="I22" s="5">
        <v>20222</v>
      </c>
      <c r="J22" s="5">
        <v>72573</v>
      </c>
      <c r="K22" s="5">
        <v>7263</v>
      </c>
      <c r="L22" s="5">
        <v>38577</v>
      </c>
      <c r="M22" s="5">
        <v>26733</v>
      </c>
    </row>
    <row r="23" spans="1:23" ht="20.100000000000001" customHeight="1" x14ac:dyDescent="0.2">
      <c r="A23" s="63" t="s">
        <v>54</v>
      </c>
      <c r="B23" s="5">
        <v>139136</v>
      </c>
      <c r="C23" s="5">
        <v>14434</v>
      </c>
      <c r="D23" s="5">
        <v>77645</v>
      </c>
      <c r="E23" s="5">
        <v>47057</v>
      </c>
      <c r="F23" s="5">
        <v>67589</v>
      </c>
      <c r="G23" s="5">
        <v>7418</v>
      </c>
      <c r="H23" s="5">
        <v>39875</v>
      </c>
      <c r="I23" s="5">
        <v>20296</v>
      </c>
      <c r="J23" s="5">
        <v>71547</v>
      </c>
      <c r="K23" s="5">
        <v>7016</v>
      </c>
      <c r="L23" s="5">
        <v>37770</v>
      </c>
      <c r="M23" s="5">
        <v>26761</v>
      </c>
    </row>
    <row r="24" spans="1:23" ht="20.100000000000001" customHeight="1" x14ac:dyDescent="0.2">
      <c r="A24" s="64" t="s">
        <v>55</v>
      </c>
      <c r="B24" s="5">
        <f>F24+J24</f>
        <v>137305</v>
      </c>
      <c r="C24" s="5">
        <f t="shared" ref="C24:E25" si="0">G24+K24</f>
        <v>13965</v>
      </c>
      <c r="D24" s="5">
        <f t="shared" si="0"/>
        <v>76341</v>
      </c>
      <c r="E24" s="5">
        <f t="shared" si="0"/>
        <v>46999</v>
      </c>
      <c r="F24" s="5">
        <f>G24+H24+I24</f>
        <v>66703</v>
      </c>
      <c r="G24" s="5">
        <v>7157</v>
      </c>
      <c r="H24" s="5">
        <v>39222</v>
      </c>
      <c r="I24" s="5">
        <v>20324</v>
      </c>
      <c r="J24" s="5">
        <f>K24+L24+M24</f>
        <v>70602</v>
      </c>
      <c r="K24" s="5">
        <v>6808</v>
      </c>
      <c r="L24" s="5">
        <v>37119</v>
      </c>
      <c r="M24" s="5">
        <v>26675</v>
      </c>
    </row>
    <row r="25" spans="1:23" ht="20.100000000000001" customHeight="1" x14ac:dyDescent="0.2">
      <c r="A25" s="65" t="s">
        <v>56</v>
      </c>
      <c r="B25" s="5">
        <f>F25+J25</f>
        <v>135216</v>
      </c>
      <c r="C25" s="5">
        <f t="shared" si="0"/>
        <v>13408</v>
      </c>
      <c r="D25" s="5">
        <f t="shared" si="0"/>
        <v>74941</v>
      </c>
      <c r="E25" s="5">
        <f t="shared" si="0"/>
        <v>46867</v>
      </c>
      <c r="F25" s="5">
        <f>G25+H25+I25</f>
        <v>65647</v>
      </c>
      <c r="G25" s="74">
        <v>6841</v>
      </c>
      <c r="H25" s="74">
        <v>38506</v>
      </c>
      <c r="I25" s="74">
        <v>20300</v>
      </c>
      <c r="J25" s="5">
        <f>K25+L25+M25</f>
        <v>69569</v>
      </c>
      <c r="K25" s="74">
        <v>6567</v>
      </c>
      <c r="L25" s="74">
        <v>36435</v>
      </c>
      <c r="M25" s="74">
        <v>26567</v>
      </c>
    </row>
    <row r="26" spans="1:23" ht="20.100000000000001" customHeight="1" x14ac:dyDescent="0.2">
      <c r="A26" s="65" t="s">
        <v>57</v>
      </c>
      <c r="B26" s="5">
        <f>F26+J26</f>
        <v>132859</v>
      </c>
      <c r="C26" s="5">
        <f t="shared" ref="C26" si="1">G26+K26</f>
        <v>12795</v>
      </c>
      <c r="D26" s="5">
        <f t="shared" ref="D26" si="2">H26+L26</f>
        <v>73339</v>
      </c>
      <c r="E26" s="5">
        <f t="shared" ref="E26" si="3">I26+M26</f>
        <v>46725</v>
      </c>
      <c r="F26" s="5">
        <f>G26+H26+I26</f>
        <v>64500</v>
      </c>
      <c r="G26" s="74">
        <v>6540</v>
      </c>
      <c r="H26" s="74">
        <v>37729</v>
      </c>
      <c r="I26" s="74">
        <v>20231</v>
      </c>
      <c r="J26" s="5">
        <f>K26+L26+M26</f>
        <v>68359</v>
      </c>
      <c r="K26" s="74">
        <v>6255</v>
      </c>
      <c r="L26" s="74">
        <v>35610</v>
      </c>
      <c r="M26" s="74">
        <v>26494</v>
      </c>
    </row>
    <row r="27" spans="1:23" ht="20.100000000000001" customHeight="1" x14ac:dyDescent="0.2">
      <c r="A27" s="67" t="s">
        <v>58</v>
      </c>
      <c r="B27" s="5">
        <f>F27+J27</f>
        <v>130585</v>
      </c>
      <c r="C27" s="5">
        <f t="shared" ref="C27" si="4">G27+K27</f>
        <v>12241</v>
      </c>
      <c r="D27" s="5">
        <f t="shared" ref="D27" si="5">H27+L27</f>
        <v>71770</v>
      </c>
      <c r="E27" s="5">
        <f t="shared" ref="E27" si="6">I27+M27</f>
        <v>46574</v>
      </c>
      <c r="F27" s="5">
        <f>G27+H27+I27</f>
        <v>63464</v>
      </c>
      <c r="G27" s="66">
        <v>6258</v>
      </c>
      <c r="H27" s="66">
        <v>36988</v>
      </c>
      <c r="I27" s="66">
        <v>20218</v>
      </c>
      <c r="J27" s="5">
        <f>K27+L27+M27</f>
        <v>67121</v>
      </c>
      <c r="K27" s="66">
        <v>5983</v>
      </c>
      <c r="L27" s="66">
        <v>34782</v>
      </c>
      <c r="M27" s="66">
        <v>26356</v>
      </c>
    </row>
    <row r="28" spans="1:23" ht="20.25" customHeight="1" x14ac:dyDescent="0.2">
      <c r="A28" t="s">
        <v>51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20.25" customHeight="1" x14ac:dyDescent="0.2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20.25" customHeight="1" x14ac:dyDescent="0.2">
      <c r="A30" s="7" t="s">
        <v>29</v>
      </c>
      <c r="B30" s="8" t="s">
        <v>30</v>
      </c>
      <c r="F30" s="6"/>
    </row>
    <row r="31" spans="1:23" s="58" customFormat="1" ht="20.25" customHeight="1" x14ac:dyDescent="0.2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</row>
    <row r="32" spans="1:23" ht="20.25" customHeight="1" x14ac:dyDescent="0.2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  <row r="33" ht="20.25" customHeight="1" x14ac:dyDescent="0.2"/>
    <row r="34" ht="20.25" customHeight="1" x14ac:dyDescent="0.2"/>
    <row r="35" ht="20.25" customHeight="1" x14ac:dyDescent="0.2"/>
    <row r="36" ht="20.25" customHeight="1" x14ac:dyDescent="0.2"/>
    <row r="37" ht="20.25" customHeight="1" x14ac:dyDescent="0.2"/>
    <row r="38" ht="20.25" customHeight="1" x14ac:dyDescent="0.2"/>
    <row r="39" ht="20.25" customHeight="1" x14ac:dyDescent="0.2"/>
    <row r="40" ht="20.25" customHeight="1" x14ac:dyDescent="0.2"/>
    <row r="41" ht="20.25" customHeight="1" x14ac:dyDescent="0.2"/>
  </sheetData>
  <mergeCells count="4">
    <mergeCell ref="F5:I5"/>
    <mergeCell ref="J5:M5"/>
    <mergeCell ref="B5:E5"/>
    <mergeCell ref="A5:A6"/>
  </mergeCells>
  <phoneticPr fontId="20"/>
  <pageMargins left="0.78740157480314965" right="0.74803149606299213" top="0.98425196850393704" bottom="0.98425196850393704" header="0.51181102362204722" footer="0.51181102362204722"/>
  <pageSetup paperSize="9" scale="80" orientation="landscape" r:id="rId1"/>
  <headerFooter alignWithMargins="0">
    <oddHeader>&amp;L第３章　人口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42"/>
  <sheetViews>
    <sheetView zoomScaleNormal="100" workbookViewId="0"/>
  </sheetViews>
  <sheetFormatPr defaultColWidth="9" defaultRowHeight="19.5" customHeight="1" x14ac:dyDescent="0.2"/>
  <cols>
    <col min="1" max="1" width="13.88671875" style="10" customWidth="1"/>
    <col min="2" max="28" width="13.77734375" style="10" customWidth="1"/>
    <col min="29" max="16384" width="9" style="10"/>
  </cols>
  <sheetData>
    <row r="2" spans="1:13" ht="19.5" customHeight="1" x14ac:dyDescent="0.2">
      <c r="A2" s="9" t="s">
        <v>31</v>
      </c>
    </row>
    <row r="4" spans="1:13" ht="19.5" customHeight="1" thickBot="1" x14ac:dyDescent="0.25">
      <c r="A4" s="10" t="s">
        <v>0</v>
      </c>
      <c r="L4" s="11" t="s">
        <v>32</v>
      </c>
    </row>
    <row r="5" spans="1:13" ht="19.5" customHeight="1" x14ac:dyDescent="0.2">
      <c r="A5" s="12" t="s">
        <v>33</v>
      </c>
      <c r="B5" s="69" t="s">
        <v>34</v>
      </c>
      <c r="C5" s="70"/>
      <c r="D5" s="71"/>
      <c r="E5" s="70" t="s">
        <v>1</v>
      </c>
      <c r="F5" s="70"/>
      <c r="G5" s="70"/>
      <c r="H5" s="69" t="s">
        <v>2</v>
      </c>
      <c r="I5" s="70"/>
      <c r="J5" s="71"/>
      <c r="K5" s="70" t="s">
        <v>35</v>
      </c>
      <c r="L5" s="70"/>
      <c r="M5" s="71"/>
    </row>
    <row r="6" spans="1:13" ht="19.5" customHeight="1" x14ac:dyDescent="0.2">
      <c r="A6" s="13" t="s">
        <v>36</v>
      </c>
      <c r="B6" s="14" t="s">
        <v>3</v>
      </c>
      <c r="C6" s="15" t="s">
        <v>4</v>
      </c>
      <c r="D6" s="16" t="s">
        <v>5</v>
      </c>
      <c r="E6" s="17" t="s">
        <v>3</v>
      </c>
      <c r="F6" s="15" t="s">
        <v>4</v>
      </c>
      <c r="G6" s="17" t="s">
        <v>5</v>
      </c>
      <c r="H6" s="18" t="s">
        <v>3</v>
      </c>
      <c r="I6" s="15" t="s">
        <v>4</v>
      </c>
      <c r="J6" s="16" t="s">
        <v>5</v>
      </c>
      <c r="K6" s="17" t="s">
        <v>3</v>
      </c>
      <c r="L6" s="15" t="s">
        <v>4</v>
      </c>
      <c r="M6" s="16" t="s">
        <v>5</v>
      </c>
    </row>
    <row r="7" spans="1:13" ht="19.5" customHeight="1" x14ac:dyDescent="0.2">
      <c r="A7" s="19" t="s">
        <v>37</v>
      </c>
      <c r="B7" s="20">
        <f>SUM(C7:D7)</f>
        <v>26264</v>
      </c>
      <c r="C7" s="21">
        <v>13444</v>
      </c>
      <c r="D7" s="22">
        <v>12820</v>
      </c>
      <c r="E7" s="23">
        <f>SUM(F7:G7)</f>
        <v>25365</v>
      </c>
      <c r="F7" s="21">
        <v>13002</v>
      </c>
      <c r="G7" s="23">
        <v>12363</v>
      </c>
      <c r="H7" s="24">
        <f>SUM(I7:J7)</f>
        <v>24520</v>
      </c>
      <c r="I7" s="21">
        <v>12555</v>
      </c>
      <c r="J7" s="22">
        <v>11965</v>
      </c>
      <c r="K7" s="23">
        <f>SUM(L7:M7)</f>
        <v>23634</v>
      </c>
      <c r="L7" s="21">
        <v>12216</v>
      </c>
      <c r="M7" s="22">
        <v>11418</v>
      </c>
    </row>
    <row r="8" spans="1:13" ht="19.5" customHeight="1" x14ac:dyDescent="0.2">
      <c r="A8" s="25" t="s">
        <v>38</v>
      </c>
      <c r="B8" s="24">
        <f>SUM(C8:D8)</f>
        <v>85248</v>
      </c>
      <c r="C8" s="21">
        <v>41867</v>
      </c>
      <c r="D8" s="22">
        <v>43381</v>
      </c>
      <c r="E8" s="23">
        <f>SUM(F8:G8)</f>
        <v>85509</v>
      </c>
      <c r="F8" s="21">
        <v>42050</v>
      </c>
      <c r="G8" s="23">
        <v>43459</v>
      </c>
      <c r="H8" s="24">
        <f>SUM(I8:J8)</f>
        <v>85543</v>
      </c>
      <c r="I8" s="21">
        <v>42159</v>
      </c>
      <c r="J8" s="22">
        <v>43384</v>
      </c>
      <c r="K8" s="23">
        <f>SUM(L8:M8)</f>
        <v>85426</v>
      </c>
      <c r="L8" s="21">
        <v>42170</v>
      </c>
      <c r="M8" s="22">
        <v>43256</v>
      </c>
    </row>
    <row r="9" spans="1:13" ht="19.5" customHeight="1" x14ac:dyDescent="0.2">
      <c r="A9" s="26" t="s">
        <v>39</v>
      </c>
      <c r="B9" s="24">
        <f>SUM(C9:D9)</f>
        <v>11986</v>
      </c>
      <c r="C9" s="21">
        <v>4780</v>
      </c>
      <c r="D9" s="22">
        <v>7206</v>
      </c>
      <c r="E9" s="23">
        <f>SUM(F9:G9)</f>
        <v>12527</v>
      </c>
      <c r="F9" s="21">
        <v>4979</v>
      </c>
      <c r="G9" s="23">
        <v>7548</v>
      </c>
      <c r="H9" s="24">
        <f>SUM(I9:J9)</f>
        <v>13132</v>
      </c>
      <c r="I9" s="21">
        <v>5208</v>
      </c>
      <c r="J9" s="22">
        <v>7924</v>
      </c>
      <c r="K9" s="23">
        <f>SUM(L9:M9)</f>
        <v>13820</v>
      </c>
      <c r="L9" s="21">
        <v>5495</v>
      </c>
      <c r="M9" s="22">
        <v>8325</v>
      </c>
    </row>
    <row r="10" spans="1:13" ht="19.5" customHeight="1" thickBot="1" x14ac:dyDescent="0.25">
      <c r="A10" s="27" t="s">
        <v>6</v>
      </c>
      <c r="B10" s="28">
        <f t="shared" ref="B10:M10" si="0">SUM(B7:B9)</f>
        <v>123498</v>
      </c>
      <c r="C10" s="29">
        <f t="shared" si="0"/>
        <v>60091</v>
      </c>
      <c r="D10" s="30">
        <f t="shared" si="0"/>
        <v>63407</v>
      </c>
      <c r="E10" s="31">
        <f t="shared" si="0"/>
        <v>123401</v>
      </c>
      <c r="F10" s="29">
        <f t="shared" si="0"/>
        <v>60031</v>
      </c>
      <c r="G10" s="31">
        <f t="shared" si="0"/>
        <v>63370</v>
      </c>
      <c r="H10" s="28">
        <f t="shared" si="0"/>
        <v>123195</v>
      </c>
      <c r="I10" s="29">
        <f t="shared" si="0"/>
        <v>59922</v>
      </c>
      <c r="J10" s="30">
        <f t="shared" si="0"/>
        <v>63273</v>
      </c>
      <c r="K10" s="31">
        <f t="shared" si="0"/>
        <v>122880</v>
      </c>
      <c r="L10" s="29">
        <f t="shared" si="0"/>
        <v>59881</v>
      </c>
      <c r="M10" s="30">
        <f t="shared" si="0"/>
        <v>62999</v>
      </c>
    </row>
    <row r="12" spans="1:13" ht="19.5" customHeight="1" thickBot="1" x14ac:dyDescent="0.25"/>
    <row r="13" spans="1:13" ht="19.5" customHeight="1" x14ac:dyDescent="0.2">
      <c r="A13" s="12" t="s">
        <v>40</v>
      </c>
      <c r="B13" s="69" t="s">
        <v>41</v>
      </c>
      <c r="C13" s="70"/>
      <c r="D13" s="71"/>
      <c r="E13" s="70" t="s">
        <v>7</v>
      </c>
      <c r="F13" s="70"/>
      <c r="G13" s="70"/>
      <c r="H13" s="69" t="s">
        <v>8</v>
      </c>
      <c r="I13" s="70"/>
      <c r="J13" s="71"/>
      <c r="K13" s="70" t="s">
        <v>9</v>
      </c>
      <c r="L13" s="70"/>
      <c r="M13" s="71"/>
    </row>
    <row r="14" spans="1:13" ht="19.5" customHeight="1" x14ac:dyDescent="0.2">
      <c r="A14" s="13" t="s">
        <v>42</v>
      </c>
      <c r="B14" s="18" t="s">
        <v>3</v>
      </c>
      <c r="C14" s="15" t="s">
        <v>4</v>
      </c>
      <c r="D14" s="16" t="s">
        <v>5</v>
      </c>
      <c r="E14" s="17" t="s">
        <v>3</v>
      </c>
      <c r="F14" s="15" t="s">
        <v>4</v>
      </c>
      <c r="G14" s="17" t="s">
        <v>5</v>
      </c>
      <c r="H14" s="18" t="s">
        <v>3</v>
      </c>
      <c r="I14" s="15" t="s">
        <v>4</v>
      </c>
      <c r="J14" s="16" t="s">
        <v>5</v>
      </c>
      <c r="K14" s="17" t="s">
        <v>3</v>
      </c>
      <c r="L14" s="15" t="s">
        <v>4</v>
      </c>
      <c r="M14" s="16" t="s">
        <v>5</v>
      </c>
    </row>
    <row r="15" spans="1:13" ht="19.5" customHeight="1" x14ac:dyDescent="0.2">
      <c r="A15" s="19" t="s">
        <v>43</v>
      </c>
      <c r="B15" s="24">
        <f>SUM(C15:D15)</f>
        <v>22872</v>
      </c>
      <c r="C15" s="21">
        <v>11792</v>
      </c>
      <c r="D15" s="22">
        <v>11080</v>
      </c>
      <c r="E15" s="23">
        <f>SUM(F15:G15)</f>
        <v>22234</v>
      </c>
      <c r="F15" s="21">
        <v>11476</v>
      </c>
      <c r="G15" s="23">
        <v>10758</v>
      </c>
      <c r="H15" s="24">
        <f>SUM(I15:J15)</f>
        <v>21470</v>
      </c>
      <c r="I15" s="21">
        <v>11121</v>
      </c>
      <c r="J15" s="22">
        <v>10349</v>
      </c>
      <c r="K15" s="23">
        <f>SUM(L15:M15)</f>
        <v>20832</v>
      </c>
      <c r="L15" s="21">
        <v>10783</v>
      </c>
      <c r="M15" s="22">
        <v>10049</v>
      </c>
    </row>
    <row r="16" spans="1:13" ht="19.5" customHeight="1" x14ac:dyDescent="0.2">
      <c r="A16" s="25" t="s">
        <v>44</v>
      </c>
      <c r="B16" s="24">
        <f>SUM(C16:D16)</f>
        <v>85334</v>
      </c>
      <c r="C16" s="21">
        <v>42246</v>
      </c>
      <c r="D16" s="22">
        <v>43088</v>
      </c>
      <c r="E16" s="23">
        <f>SUM(F16:G16)</f>
        <v>84941</v>
      </c>
      <c r="F16" s="21">
        <v>42086</v>
      </c>
      <c r="G16" s="23">
        <v>42855</v>
      </c>
      <c r="H16" s="24">
        <f>SUM(I16:J16)</f>
        <v>84701</v>
      </c>
      <c r="I16" s="21">
        <v>41939</v>
      </c>
      <c r="J16" s="22">
        <v>42762</v>
      </c>
      <c r="K16" s="23">
        <f>SUM(L16:M16)</f>
        <v>84172</v>
      </c>
      <c r="L16" s="21">
        <v>41740</v>
      </c>
      <c r="M16" s="22">
        <v>42432</v>
      </c>
    </row>
    <row r="17" spans="1:34" ht="19.5" customHeight="1" x14ac:dyDescent="0.2">
      <c r="A17" s="26" t="s">
        <v>45</v>
      </c>
      <c r="B17" s="24">
        <f>SUM(C17:D17)</f>
        <v>14555</v>
      </c>
      <c r="C17" s="21">
        <v>5817</v>
      </c>
      <c r="D17" s="22">
        <v>8738</v>
      </c>
      <c r="E17" s="23">
        <f>SUM(F17:G17)</f>
        <v>15258</v>
      </c>
      <c r="F17" s="21">
        <v>6151</v>
      </c>
      <c r="G17" s="23">
        <v>9107</v>
      </c>
      <c r="H17" s="24">
        <f>SUM(I17:J17)</f>
        <v>16037</v>
      </c>
      <c r="I17" s="21">
        <v>6524</v>
      </c>
      <c r="J17" s="22">
        <v>9513</v>
      </c>
      <c r="K17" s="23">
        <f>SUM(L17:M17)</f>
        <v>16744</v>
      </c>
      <c r="L17" s="21">
        <v>6834</v>
      </c>
      <c r="M17" s="22">
        <v>9910</v>
      </c>
      <c r="AH17" s="10" t="s">
        <v>10</v>
      </c>
    </row>
    <row r="18" spans="1:34" ht="19.5" customHeight="1" thickBot="1" x14ac:dyDescent="0.25">
      <c r="A18" s="27" t="s">
        <v>6</v>
      </c>
      <c r="B18" s="28">
        <f t="shared" ref="B18:M18" si="1">SUM(B15:B17)</f>
        <v>122761</v>
      </c>
      <c r="C18" s="29">
        <f t="shared" si="1"/>
        <v>59855</v>
      </c>
      <c r="D18" s="30">
        <f t="shared" si="1"/>
        <v>62906</v>
      </c>
      <c r="E18" s="31">
        <f t="shared" si="1"/>
        <v>122433</v>
      </c>
      <c r="F18" s="29">
        <f t="shared" si="1"/>
        <v>59713</v>
      </c>
      <c r="G18" s="31">
        <f t="shared" si="1"/>
        <v>62720</v>
      </c>
      <c r="H18" s="28">
        <f t="shared" si="1"/>
        <v>122208</v>
      </c>
      <c r="I18" s="29">
        <f t="shared" si="1"/>
        <v>59584</v>
      </c>
      <c r="J18" s="30">
        <f t="shared" si="1"/>
        <v>62624</v>
      </c>
      <c r="K18" s="31">
        <f t="shared" si="1"/>
        <v>121748</v>
      </c>
      <c r="L18" s="29">
        <f t="shared" si="1"/>
        <v>59357</v>
      </c>
      <c r="M18" s="30">
        <f t="shared" si="1"/>
        <v>62391</v>
      </c>
    </row>
    <row r="20" spans="1:34" ht="19.5" customHeight="1" thickBot="1" x14ac:dyDescent="0.25"/>
    <row r="21" spans="1:34" ht="19.5" customHeight="1" x14ac:dyDescent="0.2">
      <c r="A21" s="12" t="s">
        <v>40</v>
      </c>
      <c r="B21" s="69" t="s">
        <v>46</v>
      </c>
      <c r="C21" s="70"/>
      <c r="D21" s="71"/>
      <c r="E21" s="70" t="s">
        <v>11</v>
      </c>
      <c r="F21" s="70"/>
      <c r="G21" s="70"/>
      <c r="H21" s="69" t="s">
        <v>12</v>
      </c>
      <c r="I21" s="70"/>
      <c r="J21" s="71"/>
      <c r="K21" s="70" t="s">
        <v>13</v>
      </c>
      <c r="L21" s="70"/>
      <c r="M21" s="71"/>
    </row>
    <row r="22" spans="1:34" ht="19.5" customHeight="1" x14ac:dyDescent="0.2">
      <c r="A22" s="13" t="s">
        <v>47</v>
      </c>
      <c r="B22" s="18" t="s">
        <v>3</v>
      </c>
      <c r="C22" s="15" t="s">
        <v>4</v>
      </c>
      <c r="D22" s="16" t="s">
        <v>5</v>
      </c>
      <c r="E22" s="32" t="s">
        <v>3</v>
      </c>
      <c r="F22" s="15" t="s">
        <v>4</v>
      </c>
      <c r="G22" s="32" t="s">
        <v>5</v>
      </c>
      <c r="H22" s="33" t="s">
        <v>3</v>
      </c>
      <c r="I22" s="15" t="s">
        <v>4</v>
      </c>
      <c r="J22" s="34" t="s">
        <v>5</v>
      </c>
      <c r="K22" s="17" t="s">
        <v>3</v>
      </c>
      <c r="L22" s="15" t="s">
        <v>4</v>
      </c>
      <c r="M22" s="16" t="s">
        <v>5</v>
      </c>
    </row>
    <row r="23" spans="1:34" ht="19.5" customHeight="1" x14ac:dyDescent="0.2">
      <c r="A23" s="19" t="s">
        <v>43</v>
      </c>
      <c r="B23" s="24">
        <v>20265</v>
      </c>
      <c r="C23" s="21">
        <v>10484</v>
      </c>
      <c r="D23" s="22">
        <v>9781</v>
      </c>
      <c r="E23" s="35">
        <f>SUM(F23:G23)</f>
        <v>19845</v>
      </c>
      <c r="F23" s="21">
        <v>10195</v>
      </c>
      <c r="G23" s="23">
        <v>9650</v>
      </c>
      <c r="H23" s="24">
        <v>19437</v>
      </c>
      <c r="I23" s="21">
        <v>10007</v>
      </c>
      <c r="J23" s="22">
        <v>9430</v>
      </c>
      <c r="K23" s="36">
        <v>19018</v>
      </c>
      <c r="L23" s="37">
        <v>9738</v>
      </c>
      <c r="M23" s="38">
        <v>9280</v>
      </c>
    </row>
    <row r="24" spans="1:34" ht="19.5" customHeight="1" x14ac:dyDescent="0.2">
      <c r="A24" s="25" t="s">
        <v>44</v>
      </c>
      <c r="B24" s="24">
        <v>83655</v>
      </c>
      <c r="C24" s="21">
        <v>41484</v>
      </c>
      <c r="D24" s="22">
        <v>42171</v>
      </c>
      <c r="E24" s="35">
        <f>SUM(F24:G24)</f>
        <v>83205</v>
      </c>
      <c r="F24" s="21">
        <v>41335</v>
      </c>
      <c r="G24" s="23">
        <v>41870</v>
      </c>
      <c r="H24" s="24">
        <v>82657</v>
      </c>
      <c r="I24" s="21">
        <v>41087</v>
      </c>
      <c r="J24" s="22">
        <v>41570</v>
      </c>
      <c r="K24" s="36">
        <v>82028</v>
      </c>
      <c r="L24" s="37">
        <v>40842</v>
      </c>
      <c r="M24" s="38">
        <v>41186</v>
      </c>
    </row>
    <row r="25" spans="1:34" ht="19.5" customHeight="1" x14ac:dyDescent="0.2">
      <c r="A25" s="26" t="s">
        <v>45</v>
      </c>
      <c r="B25" s="24">
        <v>17473</v>
      </c>
      <c r="C25" s="21">
        <v>7134</v>
      </c>
      <c r="D25" s="22">
        <v>10339</v>
      </c>
      <c r="E25" s="35">
        <f>SUM(F25:G25)</f>
        <v>18258</v>
      </c>
      <c r="F25" s="21">
        <v>7462</v>
      </c>
      <c r="G25" s="23">
        <v>10796</v>
      </c>
      <c r="H25" s="24">
        <v>19072</v>
      </c>
      <c r="I25" s="21">
        <v>7844</v>
      </c>
      <c r="J25" s="22">
        <v>11228</v>
      </c>
      <c r="K25" s="36">
        <v>19881</v>
      </c>
      <c r="L25" s="37">
        <v>8205</v>
      </c>
      <c r="M25" s="38">
        <v>11676</v>
      </c>
    </row>
    <row r="26" spans="1:34" ht="19.5" customHeight="1" thickBot="1" x14ac:dyDescent="0.25">
      <c r="A26" s="27" t="s">
        <v>6</v>
      </c>
      <c r="B26" s="28">
        <f>SUM(B23:B25)</f>
        <v>121393</v>
      </c>
      <c r="C26" s="29">
        <f>SUM(C23:C25)</f>
        <v>59102</v>
      </c>
      <c r="D26" s="30">
        <f>SUM(D23:D25)</f>
        <v>62291</v>
      </c>
      <c r="E26" s="31">
        <f>SUM(F26:G26)</f>
        <v>121308</v>
      </c>
      <c r="F26" s="39">
        <f>SUM(F23:F25)</f>
        <v>58992</v>
      </c>
      <c r="G26" s="40">
        <f>SUM(G23:G25)</f>
        <v>62316</v>
      </c>
      <c r="H26" s="41">
        <v>121166</v>
      </c>
      <c r="I26" s="39">
        <v>58938</v>
      </c>
      <c r="J26" s="42">
        <v>62228</v>
      </c>
      <c r="K26" s="43">
        <v>120927</v>
      </c>
      <c r="L26" s="44">
        <v>58785</v>
      </c>
      <c r="M26" s="45">
        <v>62142</v>
      </c>
    </row>
    <row r="27" spans="1:34" ht="19.5" customHeight="1" x14ac:dyDescent="0.2">
      <c r="A27" s="46"/>
      <c r="B27" s="35"/>
      <c r="C27" s="35"/>
      <c r="D27" s="35"/>
      <c r="E27" s="35"/>
      <c r="F27" s="23"/>
      <c r="G27" s="23"/>
      <c r="H27" s="23"/>
      <c r="I27" s="23"/>
      <c r="J27" s="23"/>
      <c r="K27" s="36"/>
      <c r="L27" s="36"/>
      <c r="M27" s="36"/>
    </row>
    <row r="28" spans="1:34" ht="19.5" customHeight="1" thickBot="1" x14ac:dyDescent="0.25">
      <c r="A28" s="46"/>
      <c r="B28" s="35"/>
      <c r="C28" s="35"/>
      <c r="D28" s="35"/>
      <c r="E28" s="35"/>
      <c r="F28" s="23"/>
      <c r="G28" s="23"/>
      <c r="H28" s="23"/>
      <c r="I28" s="23"/>
      <c r="J28" s="23"/>
      <c r="K28" s="36"/>
      <c r="L28" s="36"/>
      <c r="M28" s="36"/>
    </row>
    <row r="29" spans="1:34" ht="19.5" customHeight="1" x14ac:dyDescent="0.2">
      <c r="A29" s="12" t="s">
        <v>40</v>
      </c>
      <c r="B29" s="69" t="s">
        <v>48</v>
      </c>
      <c r="C29" s="70"/>
      <c r="D29" s="73"/>
      <c r="E29" s="70" t="s">
        <v>14</v>
      </c>
      <c r="F29" s="70"/>
      <c r="G29" s="70"/>
      <c r="H29" s="69" t="s">
        <v>15</v>
      </c>
      <c r="I29" s="70"/>
      <c r="J29" s="71"/>
      <c r="K29" s="70" t="s">
        <v>16</v>
      </c>
      <c r="L29" s="70"/>
      <c r="M29" s="71"/>
    </row>
    <row r="30" spans="1:34" ht="19.5" customHeight="1" x14ac:dyDescent="0.2">
      <c r="A30" s="13" t="s">
        <v>47</v>
      </c>
      <c r="B30" s="18" t="s">
        <v>3</v>
      </c>
      <c r="C30" s="47" t="s">
        <v>4</v>
      </c>
      <c r="D30" s="48" t="s">
        <v>5</v>
      </c>
      <c r="E30" s="17" t="s">
        <v>3</v>
      </c>
      <c r="F30" s="15" t="s">
        <v>4</v>
      </c>
      <c r="G30" s="17" t="s">
        <v>5</v>
      </c>
      <c r="H30" s="18" t="s">
        <v>3</v>
      </c>
      <c r="I30" s="15" t="s">
        <v>4</v>
      </c>
      <c r="J30" s="16" t="s">
        <v>5</v>
      </c>
      <c r="K30" s="17" t="s">
        <v>3</v>
      </c>
      <c r="L30" s="15" t="s">
        <v>4</v>
      </c>
      <c r="M30" s="16" t="s">
        <v>5</v>
      </c>
    </row>
    <row r="31" spans="1:34" ht="19.5" customHeight="1" x14ac:dyDescent="0.2">
      <c r="A31" s="19" t="s">
        <v>43</v>
      </c>
      <c r="B31" s="20">
        <v>18574</v>
      </c>
      <c r="C31" s="49">
        <v>9540</v>
      </c>
      <c r="D31" s="50">
        <v>9034</v>
      </c>
      <c r="E31" s="51">
        <v>18331</v>
      </c>
      <c r="F31" s="52">
        <v>9393</v>
      </c>
      <c r="G31" s="51">
        <v>8938</v>
      </c>
      <c r="H31" s="20">
        <v>17979</v>
      </c>
      <c r="I31" s="52">
        <v>9207</v>
      </c>
      <c r="J31" s="53">
        <v>8772</v>
      </c>
      <c r="K31" s="51">
        <v>17619</v>
      </c>
      <c r="L31" s="52">
        <v>9009</v>
      </c>
      <c r="M31" s="53">
        <v>8610</v>
      </c>
    </row>
    <row r="32" spans="1:34" ht="19.5" customHeight="1" x14ac:dyDescent="0.2">
      <c r="A32" s="25" t="s">
        <v>44</v>
      </c>
      <c r="B32" s="24">
        <v>81370</v>
      </c>
      <c r="C32" s="21">
        <v>40432</v>
      </c>
      <c r="D32" s="22">
        <v>40938</v>
      </c>
      <c r="E32" s="23">
        <v>80512</v>
      </c>
      <c r="F32" s="21">
        <v>40014</v>
      </c>
      <c r="G32" s="23">
        <v>40498</v>
      </c>
      <c r="H32" s="24">
        <v>79559</v>
      </c>
      <c r="I32" s="21">
        <v>39585</v>
      </c>
      <c r="J32" s="22">
        <v>39974</v>
      </c>
      <c r="K32" s="23">
        <v>78297</v>
      </c>
      <c r="L32" s="21">
        <v>39006</v>
      </c>
      <c r="M32" s="22">
        <v>39291</v>
      </c>
    </row>
    <row r="33" spans="1:16" ht="19.5" customHeight="1" x14ac:dyDescent="0.2">
      <c r="A33" s="26" t="s">
        <v>45</v>
      </c>
      <c r="B33" s="24">
        <v>20590</v>
      </c>
      <c r="C33" s="21">
        <v>8557</v>
      </c>
      <c r="D33" s="22">
        <v>12033</v>
      </c>
      <c r="E33" s="23">
        <v>21479</v>
      </c>
      <c r="F33" s="21">
        <v>8979</v>
      </c>
      <c r="G33" s="23">
        <v>12500</v>
      </c>
      <c r="H33" s="24">
        <v>22302</v>
      </c>
      <c r="I33" s="21">
        <v>9294</v>
      </c>
      <c r="J33" s="22">
        <v>13008</v>
      </c>
      <c r="K33" s="23">
        <v>23217</v>
      </c>
      <c r="L33" s="21">
        <v>9691</v>
      </c>
      <c r="M33" s="22">
        <v>13526</v>
      </c>
    </row>
    <row r="34" spans="1:16" ht="19.5" customHeight="1" thickBot="1" x14ac:dyDescent="0.25">
      <c r="A34" s="27" t="s">
        <v>6</v>
      </c>
      <c r="B34" s="28">
        <v>120534</v>
      </c>
      <c r="C34" s="29">
        <v>58529</v>
      </c>
      <c r="D34" s="30">
        <v>62005</v>
      </c>
      <c r="E34" s="31">
        <v>120322</v>
      </c>
      <c r="F34" s="29">
        <v>58386</v>
      </c>
      <c r="G34" s="31">
        <v>61936</v>
      </c>
      <c r="H34" s="28">
        <v>119840</v>
      </c>
      <c r="I34" s="29">
        <v>58086</v>
      </c>
      <c r="J34" s="30">
        <v>61754</v>
      </c>
      <c r="K34" s="31">
        <v>119133</v>
      </c>
      <c r="L34" s="29">
        <v>57706</v>
      </c>
      <c r="M34" s="30">
        <v>61427</v>
      </c>
    </row>
    <row r="35" spans="1:16" ht="19.5" customHeight="1" x14ac:dyDescent="0.2">
      <c r="A35" s="46"/>
      <c r="B35" s="35"/>
      <c r="C35" s="35"/>
      <c r="D35" s="35"/>
      <c r="E35" s="35"/>
      <c r="F35" s="23"/>
      <c r="G35" s="23"/>
      <c r="H35" s="23"/>
      <c r="I35" s="23"/>
      <c r="J35" s="23"/>
      <c r="K35" s="36"/>
      <c r="L35" s="36"/>
      <c r="M35" s="36"/>
    </row>
    <row r="36" spans="1:16" ht="19.5" customHeight="1" thickBot="1" x14ac:dyDescent="0.25">
      <c r="A36" s="46"/>
      <c r="B36" s="35"/>
      <c r="C36" s="35"/>
      <c r="D36" s="35"/>
      <c r="E36" s="35"/>
      <c r="F36" s="23"/>
      <c r="G36" s="23"/>
      <c r="H36" s="23"/>
      <c r="I36" s="23"/>
      <c r="J36" s="23"/>
      <c r="K36" s="36"/>
      <c r="L36" s="36"/>
      <c r="M36" s="36"/>
    </row>
    <row r="37" spans="1:16" ht="19.5" customHeight="1" x14ac:dyDescent="0.2">
      <c r="A37" s="12" t="s">
        <v>40</v>
      </c>
      <c r="B37" s="69" t="s">
        <v>49</v>
      </c>
      <c r="C37" s="70"/>
      <c r="D37" s="71"/>
      <c r="E37" s="70" t="s">
        <v>50</v>
      </c>
      <c r="F37" s="70"/>
      <c r="G37" s="71"/>
      <c r="H37" s="72"/>
      <c r="I37" s="72"/>
      <c r="J37" s="72"/>
      <c r="K37" s="72"/>
      <c r="L37" s="72"/>
      <c r="M37" s="72"/>
      <c r="N37" s="72"/>
      <c r="O37" s="72"/>
      <c r="P37" s="72"/>
    </row>
    <row r="38" spans="1:16" ht="19.5" customHeight="1" x14ac:dyDescent="0.2">
      <c r="A38" s="13" t="s">
        <v>47</v>
      </c>
      <c r="B38" s="18" t="s">
        <v>3</v>
      </c>
      <c r="C38" s="15" t="s">
        <v>4</v>
      </c>
      <c r="D38" s="16" t="s">
        <v>5</v>
      </c>
      <c r="E38" s="17" t="s">
        <v>3</v>
      </c>
      <c r="F38" s="15" t="s">
        <v>4</v>
      </c>
      <c r="G38" s="16" t="s">
        <v>5</v>
      </c>
      <c r="H38" s="54"/>
      <c r="I38" s="54"/>
      <c r="J38" s="54"/>
      <c r="K38" s="54"/>
      <c r="L38" s="54"/>
      <c r="M38" s="54"/>
      <c r="N38" s="54"/>
      <c r="O38" s="54"/>
      <c r="P38" s="54"/>
    </row>
    <row r="39" spans="1:16" ht="19.5" customHeight="1" x14ac:dyDescent="0.2">
      <c r="A39" s="19" t="s">
        <v>43</v>
      </c>
      <c r="B39" s="20">
        <f>SUM(C39:D39)</f>
        <v>17357</v>
      </c>
      <c r="C39" s="52">
        <v>8875</v>
      </c>
      <c r="D39" s="53">
        <v>8482</v>
      </c>
      <c r="E39" s="51">
        <f>SUM(F39:G39)</f>
        <v>16999</v>
      </c>
      <c r="F39" s="52">
        <v>8675</v>
      </c>
      <c r="G39" s="53">
        <v>8324</v>
      </c>
      <c r="H39" s="36"/>
      <c r="I39" s="36"/>
      <c r="J39" s="36"/>
      <c r="K39" s="36"/>
      <c r="L39" s="36"/>
      <c r="M39" s="36"/>
      <c r="N39" s="36"/>
      <c r="O39" s="36"/>
      <c r="P39" s="36"/>
    </row>
    <row r="40" spans="1:16" ht="19.5" customHeight="1" x14ac:dyDescent="0.2">
      <c r="A40" s="25" t="s">
        <v>44</v>
      </c>
      <c r="B40" s="24">
        <f>SUM(C40:D40)</f>
        <v>77287</v>
      </c>
      <c r="C40" s="21">
        <v>38526</v>
      </c>
      <c r="D40" s="22">
        <v>38761</v>
      </c>
      <c r="E40" s="23">
        <f>SUM(F40:G40)</f>
        <v>76163</v>
      </c>
      <c r="F40" s="21">
        <v>38006</v>
      </c>
      <c r="G40" s="22">
        <v>38157</v>
      </c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19.5" customHeight="1" x14ac:dyDescent="0.2">
      <c r="A41" s="26" t="s">
        <v>45</v>
      </c>
      <c r="B41" s="24">
        <f>SUM(C41:D41)</f>
        <v>23892</v>
      </c>
      <c r="C41" s="21">
        <v>9973</v>
      </c>
      <c r="D41" s="22">
        <v>13919</v>
      </c>
      <c r="E41" s="23">
        <f>SUM(F41:G41)</f>
        <v>24574</v>
      </c>
      <c r="F41" s="21">
        <v>10258</v>
      </c>
      <c r="G41" s="22">
        <v>14316</v>
      </c>
      <c r="H41" s="36"/>
      <c r="I41" s="36"/>
      <c r="J41" s="36"/>
      <c r="K41" s="36"/>
      <c r="L41" s="36"/>
      <c r="M41" s="36"/>
      <c r="N41" s="36"/>
      <c r="O41" s="36"/>
      <c r="P41" s="36"/>
    </row>
    <row r="42" spans="1:16" ht="19.5" customHeight="1" thickBot="1" x14ac:dyDescent="0.25">
      <c r="A42" s="27" t="s">
        <v>6</v>
      </c>
      <c r="B42" s="28">
        <f t="shared" ref="B42:G42" si="2">SUM(B39:B41)</f>
        <v>118536</v>
      </c>
      <c r="C42" s="29">
        <f t="shared" si="2"/>
        <v>57374</v>
      </c>
      <c r="D42" s="30">
        <f t="shared" si="2"/>
        <v>61162</v>
      </c>
      <c r="E42" s="31">
        <f t="shared" si="2"/>
        <v>117736</v>
      </c>
      <c r="F42" s="29">
        <f t="shared" si="2"/>
        <v>56939</v>
      </c>
      <c r="G42" s="30">
        <f t="shared" si="2"/>
        <v>60797</v>
      </c>
      <c r="H42" s="55"/>
      <c r="I42" s="55"/>
      <c r="J42" s="55"/>
      <c r="K42" s="55"/>
      <c r="L42" s="55"/>
      <c r="M42" s="55"/>
      <c r="N42" s="55"/>
      <c r="O42" s="55"/>
      <c r="P42" s="55"/>
    </row>
  </sheetData>
  <mergeCells count="21">
    <mergeCell ref="B5:D5"/>
    <mergeCell ref="E5:G5"/>
    <mergeCell ref="H5:J5"/>
    <mergeCell ref="K5:M5"/>
    <mergeCell ref="B13:D13"/>
    <mergeCell ref="K13:M13"/>
    <mergeCell ref="N37:P37"/>
    <mergeCell ref="E37:G37"/>
    <mergeCell ref="B29:D29"/>
    <mergeCell ref="E29:G29"/>
    <mergeCell ref="H29:J29"/>
    <mergeCell ref="K29:M29"/>
    <mergeCell ref="K37:M37"/>
    <mergeCell ref="B21:D21"/>
    <mergeCell ref="H37:J37"/>
    <mergeCell ref="E13:G13"/>
    <mergeCell ref="K21:M21"/>
    <mergeCell ref="B37:D37"/>
    <mergeCell ref="H13:J13"/>
    <mergeCell ref="E21:G21"/>
    <mergeCell ref="H21:J21"/>
  </mergeCells>
  <phoneticPr fontId="21"/>
  <pageMargins left="0.78740157480314965" right="0.78740157480314965" top="0.98425196850393704" bottom="0.78740157480314965" header="0.51181102362204722" footer="0.51181102362204722"/>
  <pageSetup paperSize="9" scale="5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3-4</vt:lpstr>
      <vt:lpstr>3-4（旧石巻市）</vt:lpstr>
      <vt:lpstr>'3-4（旧石巻市）'!Print_Area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fuyunish</dc:creator>
  <cp:lastModifiedBy>守屋 克浩 [Katsuhiro Moriya]</cp:lastModifiedBy>
  <cp:lastPrinted>2025-10-08T03:58:52Z</cp:lastPrinted>
  <dcterms:created xsi:type="dcterms:W3CDTF">2009-02-02T00:42:57Z</dcterms:created>
  <dcterms:modified xsi:type="dcterms:W3CDTF">2025-10-08T03:58:55Z</dcterms:modified>
</cp:coreProperties>
</file>