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8800" windowHeight="11460"/>
  </bookViews>
  <sheets>
    <sheet name="2-6" sheetId="1" r:id="rId1"/>
    <sheet name="2-6（旧石巻市）" sheetId="2" r:id="rId2"/>
  </sheets>
  <definedNames>
    <definedName name="_xlnm.Print_Area" localSheetId="0">'2-6'!$A$1:$R$28</definedName>
  </definedNames>
  <calcPr calcId="162913"/>
</workbook>
</file>

<file path=xl/calcChain.xml><?xml version="1.0" encoding="utf-8"?>
<calcChain xmlns="http://schemas.openxmlformats.org/spreadsheetml/2006/main">
  <c r="C26" i="1" l="1"/>
  <c r="B26" i="1"/>
  <c r="B25" i="1" l="1"/>
  <c r="C25" i="1"/>
  <c r="C24" i="1" l="1"/>
  <c r="C23" i="1"/>
  <c r="B24" i="1"/>
  <c r="B23" i="1"/>
  <c r="C22" i="1" l="1"/>
  <c r="B22" i="1"/>
  <c r="C21" i="1" l="1"/>
  <c r="B21" i="1"/>
  <c r="B7" i="1" l="1"/>
  <c r="C7" i="1"/>
  <c r="B21" i="2"/>
  <c r="C21" i="2"/>
  <c r="B22" i="2"/>
  <c r="C22" i="2"/>
  <c r="B25" i="2"/>
  <c r="C25" i="2"/>
</calcChain>
</file>

<file path=xl/sharedStrings.xml><?xml version="1.0" encoding="utf-8"?>
<sst xmlns="http://schemas.openxmlformats.org/spreadsheetml/2006/main" count="85" uniqueCount="55">
  <si>
    <t>石巻市農業委員会</t>
  </si>
  <si>
    <t>（各年中）</t>
  </si>
  <si>
    <t>年</t>
  </si>
  <si>
    <t>総　　数</t>
  </si>
  <si>
    <t>石　　巻</t>
  </si>
  <si>
    <t>蛇　　田</t>
  </si>
  <si>
    <t>渡　　波</t>
  </si>
  <si>
    <t>稲　　井</t>
  </si>
  <si>
    <t>件数</t>
  </si>
  <si>
    <t>面積</t>
  </si>
  <si>
    <t>平成元年</t>
  </si>
  <si>
    <t xml:space="preserve">    資料：石巻市農業委員会</t>
  </si>
  <si>
    <t>６．地区別農地転用状況</t>
    <phoneticPr fontId="20"/>
  </si>
  <si>
    <t>単位：㎡</t>
    <phoneticPr fontId="20"/>
  </si>
  <si>
    <t>各年中</t>
    <phoneticPr fontId="22"/>
  </si>
  <si>
    <t>年</t>
    <rPh sb="0" eb="1">
      <t>ネン</t>
    </rPh>
    <phoneticPr fontId="22"/>
  </si>
  <si>
    <t>総　　　数</t>
    <rPh sb="0" eb="1">
      <t>フサ</t>
    </rPh>
    <rPh sb="4" eb="5">
      <t>カズ</t>
    </rPh>
    <phoneticPr fontId="22"/>
  </si>
  <si>
    <t>石巻地区</t>
    <rPh sb="0" eb="1">
      <t>イシ</t>
    </rPh>
    <rPh sb="1" eb="2">
      <t>カン</t>
    </rPh>
    <rPh sb="2" eb="3">
      <t>チ</t>
    </rPh>
    <rPh sb="3" eb="4">
      <t>ク</t>
    </rPh>
    <phoneticPr fontId="22"/>
  </si>
  <si>
    <t>河北地区</t>
    <rPh sb="0" eb="1">
      <t>カワ</t>
    </rPh>
    <rPh sb="1" eb="2">
      <t>キタ</t>
    </rPh>
    <phoneticPr fontId="22"/>
  </si>
  <si>
    <t>雄勝地区</t>
    <rPh sb="0" eb="1">
      <t>オス</t>
    </rPh>
    <rPh sb="1" eb="2">
      <t>カツ</t>
    </rPh>
    <phoneticPr fontId="22"/>
  </si>
  <si>
    <t>河南地区</t>
    <rPh sb="0" eb="1">
      <t>カワ</t>
    </rPh>
    <rPh sb="1" eb="2">
      <t>ミナミ</t>
    </rPh>
    <phoneticPr fontId="22"/>
  </si>
  <si>
    <t>桃生地区</t>
    <rPh sb="0" eb="1">
      <t>モモ</t>
    </rPh>
    <rPh sb="1" eb="2">
      <t>ショウ</t>
    </rPh>
    <phoneticPr fontId="22"/>
  </si>
  <si>
    <t>北上地区</t>
    <rPh sb="0" eb="1">
      <t>キタ</t>
    </rPh>
    <rPh sb="1" eb="2">
      <t>ジョウ</t>
    </rPh>
    <phoneticPr fontId="22"/>
  </si>
  <si>
    <t>牡鹿地区</t>
    <rPh sb="0" eb="1">
      <t>オス</t>
    </rPh>
    <rPh sb="1" eb="2">
      <t>シカ</t>
    </rPh>
    <phoneticPr fontId="22"/>
  </si>
  <si>
    <t>備考</t>
    <rPh sb="0" eb="1">
      <t>ソナエ</t>
    </rPh>
    <rPh sb="1" eb="2">
      <t>コウ</t>
    </rPh>
    <phoneticPr fontId="22"/>
  </si>
  <si>
    <t>件 数</t>
    <rPh sb="0" eb="1">
      <t>ケン</t>
    </rPh>
    <rPh sb="2" eb="3">
      <t>カズ</t>
    </rPh>
    <phoneticPr fontId="22"/>
  </si>
  <si>
    <t>面　積</t>
    <rPh sb="0" eb="1">
      <t>メン</t>
    </rPh>
    <rPh sb="2" eb="3">
      <t>セキ</t>
    </rPh>
    <phoneticPr fontId="22"/>
  </si>
  <si>
    <t>４月～１２月</t>
    <rPh sb="1" eb="2">
      <t>ガツ</t>
    </rPh>
    <rPh sb="5" eb="6">
      <t>ガツ</t>
    </rPh>
    <phoneticPr fontId="22"/>
  </si>
  <si>
    <t>-</t>
    <phoneticPr fontId="20"/>
  </si>
  <si>
    <t>資料：</t>
    <rPh sb="0" eb="2">
      <t>シリョウ</t>
    </rPh>
    <phoneticPr fontId="20"/>
  </si>
  <si>
    <t>※農地法第4条及び第5条に該当した件数、面積である。</t>
    <phoneticPr fontId="20"/>
  </si>
  <si>
    <t>６．地区別農地転用状況（旧石巻市）</t>
    <rPh sb="12" eb="13">
      <t>キュウ</t>
    </rPh>
    <rPh sb="13" eb="16">
      <t>イシノマキシ</t>
    </rPh>
    <phoneticPr fontId="20"/>
  </si>
  <si>
    <t>単位：㎡</t>
    <phoneticPr fontId="22"/>
  </si>
  <si>
    <t xml:space="preserve">    ※農地法第4条及び第5条に該当した件数、面積である。</t>
    <rPh sb="24" eb="26">
      <t>メンセキ</t>
    </rPh>
    <phoneticPr fontId="22"/>
  </si>
  <si>
    <t>内届出 376件</t>
    <rPh sb="0" eb="1">
      <t>ウチ</t>
    </rPh>
    <rPh sb="1" eb="3">
      <t>トドケデ</t>
    </rPh>
    <rPh sb="7" eb="8">
      <t>ケン</t>
    </rPh>
    <phoneticPr fontId="20"/>
  </si>
  <si>
    <t>内届出 233件</t>
    <rPh sb="0" eb="1">
      <t>ウチ</t>
    </rPh>
    <rPh sb="1" eb="3">
      <t>トドケデ</t>
    </rPh>
    <rPh sb="7" eb="8">
      <t>ケン</t>
    </rPh>
    <phoneticPr fontId="20"/>
  </si>
  <si>
    <t>内届出 189件</t>
    <rPh sb="0" eb="1">
      <t>ウチ</t>
    </rPh>
    <rPh sb="1" eb="3">
      <t>トドケデ</t>
    </rPh>
    <rPh sb="7" eb="8">
      <t>ケン</t>
    </rPh>
    <phoneticPr fontId="20"/>
  </si>
  <si>
    <t>内届出   94件</t>
    <rPh sb="0" eb="1">
      <t>ウチ</t>
    </rPh>
    <rPh sb="1" eb="3">
      <t>トドケデ</t>
    </rPh>
    <rPh sb="8" eb="9">
      <t>ケン</t>
    </rPh>
    <phoneticPr fontId="20"/>
  </si>
  <si>
    <t>内届出   45件</t>
    <rPh sb="0" eb="1">
      <t>ウチ</t>
    </rPh>
    <rPh sb="1" eb="3">
      <t>トドケデ</t>
    </rPh>
    <rPh sb="8" eb="9">
      <t>ケン</t>
    </rPh>
    <phoneticPr fontId="20"/>
  </si>
  <si>
    <t>内届出   67件</t>
    <phoneticPr fontId="20"/>
  </si>
  <si>
    <t>内届出   59件</t>
    <phoneticPr fontId="20"/>
  </si>
  <si>
    <t>-</t>
    <phoneticPr fontId="20"/>
  </si>
  <si>
    <t>内届出   53件</t>
    <phoneticPr fontId="20"/>
  </si>
  <si>
    <t>H31/R1</t>
    <phoneticPr fontId="20"/>
  </si>
  <si>
    <t>内届出   59件</t>
    <phoneticPr fontId="20"/>
  </si>
  <si>
    <t>R2</t>
    <phoneticPr fontId="20"/>
  </si>
  <si>
    <t>内届出   48件</t>
    <phoneticPr fontId="20"/>
  </si>
  <si>
    <t>R3</t>
  </si>
  <si>
    <t>内届出   27件</t>
    <phoneticPr fontId="20"/>
  </si>
  <si>
    <t>R4</t>
  </si>
  <si>
    <t>内届出   34件</t>
    <phoneticPr fontId="20"/>
  </si>
  <si>
    <t>R5</t>
  </si>
  <si>
    <t>内届出   20件</t>
    <phoneticPr fontId="20"/>
  </si>
  <si>
    <t>R6</t>
    <phoneticPr fontId="20"/>
  </si>
  <si>
    <t>内届出   32件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</si>
</sst>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0.00_);[Red]\(0.00\)"/>
    <numFmt numFmtId="178" formatCode="#,##0.00_);[Red]\(#,##0.00\)"/>
    <numFmt numFmtId="179" formatCode="#,##0_);[Red]\(#,##0\)"/>
  </numFmts>
  <fonts count="2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18" fillId="0" borderId="0"/>
    <xf numFmtId="0" fontId="19" fillId="4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1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43" applyNumberFormat="1" applyFont="1" applyAlignment="1">
      <alignment horizontal="left"/>
    </xf>
    <xf numFmtId="0" fontId="6" fillId="0" borderId="0" xfId="43" applyNumberFormat="1" applyFont="1"/>
    <xf numFmtId="0" fontId="6" fillId="0" borderId="0" xfId="43" applyNumberFormat="1" applyFont="1" applyAlignment="1">
      <alignment horizontal="right"/>
    </xf>
    <xf numFmtId="0" fontId="18" fillId="0" borderId="0" xfId="43" applyNumberFormat="1" applyFont="1"/>
    <xf numFmtId="0" fontId="23" fillId="0" borderId="0" xfId="0" applyFont="1">
      <alignment vertical="center"/>
    </xf>
    <xf numFmtId="0" fontId="6" fillId="24" borderId="10" xfId="0" applyFont="1" applyFill="1" applyBorder="1" applyAlignment="1">
      <alignment horizontal="center" vertical="center"/>
    </xf>
    <xf numFmtId="176" fontId="6" fillId="0" borderId="10" xfId="33" applyNumberFormat="1" applyFont="1" applyBorder="1">
      <alignment vertical="center"/>
    </xf>
    <xf numFmtId="178" fontId="6" fillId="0" borderId="10" xfId="33" applyNumberFormat="1" applyFont="1" applyBorder="1">
      <alignment vertical="center"/>
    </xf>
    <xf numFmtId="0" fontId="24" fillId="0" borderId="10" xfId="0" applyFont="1" applyBorder="1" applyAlignment="1">
      <alignment horizontal="center" vertical="center"/>
    </xf>
    <xf numFmtId="176" fontId="6" fillId="0" borderId="10" xfId="0" applyNumberFormat="1" applyFont="1" applyBorder="1">
      <alignment vertical="center"/>
    </xf>
    <xf numFmtId="178" fontId="6" fillId="0" borderId="10" xfId="0" applyNumberFormat="1" applyFont="1" applyBorder="1">
      <alignment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43" applyNumberFormat="1" applyFont="1" applyAlignment="1">
      <alignment vertical="center"/>
    </xf>
    <xf numFmtId="0" fontId="6" fillId="0" borderId="0" xfId="43" applyNumberFormat="1" applyFont="1" applyAlignment="1">
      <alignment horizontal="right" vertical="center"/>
    </xf>
    <xf numFmtId="0" fontId="6" fillId="24" borderId="10" xfId="43" applyNumberFormat="1" applyFont="1" applyFill="1" applyBorder="1" applyAlignment="1">
      <alignment horizontal="center" vertical="center"/>
    </xf>
    <xf numFmtId="0" fontId="6" fillId="24" borderId="11" xfId="43" applyFont="1" applyFill="1" applyBorder="1" applyAlignment="1">
      <alignment horizontal="center" vertical="center"/>
    </xf>
    <xf numFmtId="0" fontId="6" fillId="0" borderId="11" xfId="43" applyFont="1" applyBorder="1" applyAlignment="1">
      <alignment vertical="center"/>
    </xf>
    <xf numFmtId="3" fontId="6" fillId="0" borderId="11" xfId="43" applyNumberFormat="1" applyFont="1" applyBorder="1" applyAlignment="1">
      <alignment vertical="center"/>
    </xf>
    <xf numFmtId="0" fontId="6" fillId="24" borderId="12" xfId="43" applyFont="1" applyFill="1" applyBorder="1" applyAlignment="1">
      <alignment horizontal="center" vertical="center"/>
    </xf>
    <xf numFmtId="0" fontId="6" fillId="0" borderId="12" xfId="43" applyFont="1" applyBorder="1" applyAlignment="1">
      <alignment vertical="center"/>
    </xf>
    <xf numFmtId="3" fontId="6" fillId="0" borderId="12" xfId="43" applyNumberFormat="1" applyFont="1" applyBorder="1" applyAlignment="1">
      <alignment vertical="center"/>
    </xf>
    <xf numFmtId="0" fontId="6" fillId="24" borderId="12" xfId="43" applyNumberFormat="1" applyFont="1" applyFill="1" applyBorder="1" applyAlignment="1">
      <alignment horizontal="center" vertical="center"/>
    </xf>
    <xf numFmtId="0" fontId="6" fillId="0" borderId="12" xfId="43" applyNumberFormat="1" applyFont="1" applyBorder="1" applyAlignment="1">
      <alignment vertical="center"/>
    </xf>
    <xf numFmtId="0" fontId="6" fillId="24" borderId="12" xfId="43" applyNumberFormat="1" applyFont="1" applyFill="1" applyBorder="1" applyAlignment="1">
      <alignment vertical="center"/>
    </xf>
    <xf numFmtId="0" fontId="6" fillId="0" borderId="0" xfId="43" applyNumberFormat="1" applyFont="1" applyBorder="1" applyAlignment="1">
      <alignment vertical="center"/>
    </xf>
    <xf numFmtId="3" fontId="6" fillId="0" borderId="12" xfId="43" applyNumberFormat="1" applyFont="1" applyFill="1" applyBorder="1" applyAlignment="1">
      <alignment vertical="center"/>
    </xf>
    <xf numFmtId="0" fontId="6" fillId="0" borderId="12" xfId="43" applyNumberFormat="1" applyFont="1" applyFill="1" applyBorder="1" applyAlignment="1">
      <alignment vertical="center"/>
    </xf>
    <xf numFmtId="0" fontId="6" fillId="24" borderId="13" xfId="42" applyFont="1" applyFill="1" applyBorder="1" applyAlignment="1">
      <alignment horizontal="center" vertical="center"/>
    </xf>
    <xf numFmtId="38" fontId="6" fillId="0" borderId="13" xfId="33" applyFont="1" applyBorder="1" applyAlignment="1">
      <alignment vertical="center"/>
    </xf>
    <xf numFmtId="0" fontId="24" fillId="0" borderId="0" xfId="42" applyFont="1" applyBorder="1" applyAlignment="1">
      <alignment vertical="center"/>
    </xf>
    <xf numFmtId="176" fontId="6" fillId="0" borderId="10" xfId="0" applyNumberFormat="1" applyFont="1" applyBorder="1" applyAlignment="1">
      <alignment horizontal="right" vertical="center"/>
    </xf>
    <xf numFmtId="178" fontId="6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 applyAlignment="1">
      <alignment horizontal="right" vertical="center"/>
    </xf>
    <xf numFmtId="178" fontId="6" fillId="0" borderId="10" xfId="0" applyNumberFormat="1" applyFont="1" applyFill="1" applyBorder="1" applyAlignment="1">
      <alignment horizontal="right" vertical="center"/>
    </xf>
    <xf numFmtId="0" fontId="6" fillId="25" borderId="10" xfId="0" applyFont="1" applyFill="1" applyBorder="1" applyAlignment="1">
      <alignment horizontal="center" vertical="center"/>
    </xf>
    <xf numFmtId="176" fontId="6" fillId="0" borderId="0" xfId="0" applyNumberFormat="1" applyFont="1">
      <alignment vertical="center"/>
    </xf>
    <xf numFmtId="179" fontId="6" fillId="0" borderId="10" xfId="0" applyNumberFormat="1" applyFont="1" applyBorder="1" applyAlignment="1">
      <alignment horizontal="right" vertical="center"/>
    </xf>
    <xf numFmtId="0" fontId="24" fillId="0" borderId="10" xfId="0" applyFont="1" applyFill="1" applyBorder="1" applyAlignment="1">
      <alignment horizontal="right" vertical="center"/>
    </xf>
    <xf numFmtId="177" fontId="6" fillId="0" borderId="0" xfId="0" applyNumberFormat="1" applyFont="1">
      <alignment vertical="center"/>
    </xf>
    <xf numFmtId="179" fontId="6" fillId="0" borderId="10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right" vertical="center"/>
    </xf>
    <xf numFmtId="178" fontId="0" fillId="0" borderId="10" xfId="0" applyNumberFormat="1" applyFont="1" applyFill="1" applyBorder="1" applyAlignment="1">
      <alignment horizontal="right" vertical="center"/>
    </xf>
    <xf numFmtId="179" fontId="0" fillId="0" borderId="10" xfId="0" applyNumberFormat="1" applyFont="1" applyFill="1" applyBorder="1" applyAlignment="1">
      <alignment horizontal="right" vertical="center"/>
    </xf>
    <xf numFmtId="0" fontId="0" fillId="25" borderId="10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178" fontId="0" fillId="0" borderId="10" xfId="0" applyNumberFormat="1" applyBorder="1" applyAlignment="1">
      <alignment vertical="center"/>
    </xf>
    <xf numFmtId="38" fontId="0" fillId="0" borderId="10" xfId="33" applyFont="1" applyBorder="1" applyAlignment="1">
      <alignment vertical="center"/>
    </xf>
    <xf numFmtId="40" fontId="0" fillId="0" borderId="10" xfId="33" applyNumberFormat="1" applyFont="1" applyBorder="1" applyAlignment="1">
      <alignment vertical="center"/>
    </xf>
    <xf numFmtId="40" fontId="0" fillId="0" borderId="10" xfId="0" applyNumberFormat="1" applyBorder="1" applyAlignment="1">
      <alignment vertical="center"/>
    </xf>
    <xf numFmtId="0" fontId="0" fillId="0" borderId="10" xfId="0" applyFill="1" applyBorder="1" applyAlignment="1">
      <alignment vertical="center"/>
    </xf>
    <xf numFmtId="178" fontId="0" fillId="0" borderId="10" xfId="0" applyNumberFormat="1" applyFill="1" applyBorder="1" applyAlignment="1">
      <alignment vertical="center"/>
    </xf>
    <xf numFmtId="40" fontId="0" fillId="0" borderId="10" xfId="33" applyNumberFormat="1" applyFont="1" applyFill="1" applyBorder="1" applyAlignment="1">
      <alignment vertical="center"/>
    </xf>
    <xf numFmtId="38" fontId="0" fillId="0" borderId="10" xfId="33" applyFont="1" applyFill="1" applyBorder="1" applyAlignment="1">
      <alignment vertical="center"/>
    </xf>
    <xf numFmtId="40" fontId="0" fillId="0" borderId="10" xfId="0" applyNumberFormat="1" applyFill="1" applyBorder="1" applyAlignment="1">
      <alignment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0" fontId="6" fillId="24" borderId="14" xfId="0" applyFont="1" applyFill="1" applyBorder="1" applyAlignment="1">
      <alignment horizontal="center" vertical="center"/>
    </xf>
    <xf numFmtId="0" fontId="6" fillId="24" borderId="15" xfId="0" applyFont="1" applyFill="1" applyBorder="1" applyAlignment="1">
      <alignment horizontal="center" vertical="center"/>
    </xf>
    <xf numFmtId="0" fontId="6" fillId="24" borderId="14" xfId="43" applyNumberFormat="1" applyFont="1" applyFill="1" applyBorder="1" applyAlignment="1">
      <alignment horizontal="center" vertical="center"/>
    </xf>
    <xf numFmtId="0" fontId="6" fillId="24" borderId="15" xfId="43" applyNumberFormat="1" applyFont="1" applyFill="1" applyBorder="1" applyAlignment="1">
      <alignment horizontal="center" vertical="center"/>
    </xf>
    <xf numFmtId="0" fontId="6" fillId="24" borderId="11" xfId="43" applyNumberFormat="1" applyFont="1" applyFill="1" applyBorder="1" applyAlignment="1">
      <alignment horizontal="center" vertical="center"/>
    </xf>
    <xf numFmtId="0" fontId="6" fillId="24" borderId="13" xfId="43" applyNumberFormat="1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★08　地区別農地転用状況" xfId="42"/>
    <cellStyle name="標準_001平成13年版　石巻市統計書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Y33"/>
  <sheetViews>
    <sheetView tabSelected="1" topLeftCell="A2" zoomScaleNormal="100" zoomScaleSheetLayoutView="85" workbookViewId="0">
      <selection activeCell="A2" sqref="A2"/>
    </sheetView>
  </sheetViews>
  <sheetFormatPr defaultRowHeight="13.5" x14ac:dyDescent="0.15"/>
  <cols>
    <col min="1" max="1" width="9.125" style="2" bestFit="1" customWidth="1"/>
    <col min="2" max="2" width="8.375" style="2" bestFit="1" customWidth="1"/>
    <col min="3" max="3" width="10.625" style="2" customWidth="1"/>
    <col min="4" max="4" width="6" style="2" bestFit="1" customWidth="1"/>
    <col min="5" max="5" width="10.625" style="2" customWidth="1"/>
    <col min="6" max="6" width="5.875" style="2" customWidth="1"/>
    <col min="7" max="7" width="10.625" style="2" customWidth="1"/>
    <col min="8" max="8" width="5.875" style="2" customWidth="1"/>
    <col min="9" max="9" width="10.625" style="2" customWidth="1"/>
    <col min="10" max="10" width="5.875" style="2" customWidth="1"/>
    <col min="11" max="11" width="10.625" style="2" customWidth="1"/>
    <col min="12" max="12" width="5.875" style="2" customWidth="1"/>
    <col min="13" max="13" width="10.625" style="2" customWidth="1"/>
    <col min="14" max="14" width="5.875" style="2" customWidth="1"/>
    <col min="15" max="15" width="10.625" style="2" customWidth="1"/>
    <col min="16" max="16" width="5.875" style="2" customWidth="1"/>
    <col min="17" max="17" width="10.625" style="2" customWidth="1"/>
    <col min="18" max="18" width="12.875" style="2" customWidth="1"/>
    <col min="19" max="25" width="9" style="2"/>
  </cols>
  <sheetData>
    <row r="1" spans="1:25" ht="19.5" hidden="1" customHeight="1" x14ac:dyDescent="0.15">
      <c r="A1" s="1"/>
    </row>
    <row r="2" spans="1:25" ht="19.5" customHeight="1" x14ac:dyDescent="0.15">
      <c r="A2" s="2" t="s">
        <v>12</v>
      </c>
    </row>
    <row r="3" spans="1:25" ht="19.5" hidden="1" customHeight="1" x14ac:dyDescent="0.15"/>
    <row r="4" spans="1:25" s="6" customFormat="1" ht="19.5" customHeight="1" x14ac:dyDescent="0.15">
      <c r="A4" s="3" t="s">
        <v>13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 t="s">
        <v>14</v>
      </c>
      <c r="S4" s="4"/>
      <c r="T4" s="4"/>
      <c r="U4" s="4"/>
      <c r="V4" s="4"/>
      <c r="W4" s="4"/>
      <c r="X4" s="4"/>
      <c r="Y4" s="4"/>
    </row>
    <row r="5" spans="1:25" s="7" customFormat="1" ht="19.5" customHeight="1" x14ac:dyDescent="0.15">
      <c r="A5" s="61" t="s">
        <v>15</v>
      </c>
      <c r="B5" s="63" t="s">
        <v>16</v>
      </c>
      <c r="C5" s="64"/>
      <c r="D5" s="63" t="s">
        <v>17</v>
      </c>
      <c r="E5" s="64"/>
      <c r="F5" s="63" t="s">
        <v>18</v>
      </c>
      <c r="G5" s="64"/>
      <c r="H5" s="63" t="s">
        <v>19</v>
      </c>
      <c r="I5" s="64"/>
      <c r="J5" s="63" t="s">
        <v>20</v>
      </c>
      <c r="K5" s="64"/>
      <c r="L5" s="63" t="s">
        <v>21</v>
      </c>
      <c r="M5" s="64"/>
      <c r="N5" s="63" t="s">
        <v>22</v>
      </c>
      <c r="O5" s="64"/>
      <c r="P5" s="63" t="s">
        <v>23</v>
      </c>
      <c r="Q5" s="64"/>
      <c r="R5" s="61" t="s">
        <v>24</v>
      </c>
      <c r="S5" s="2"/>
      <c r="T5" s="2"/>
      <c r="U5" s="2"/>
      <c r="V5" s="2"/>
      <c r="W5" s="2"/>
      <c r="X5" s="2"/>
      <c r="Y5" s="2"/>
    </row>
    <row r="6" spans="1:25" s="7" customFormat="1" ht="19.5" customHeight="1" x14ac:dyDescent="0.15">
      <c r="A6" s="62"/>
      <c r="B6" s="8" t="s">
        <v>25</v>
      </c>
      <c r="C6" s="8" t="s">
        <v>26</v>
      </c>
      <c r="D6" s="8" t="s">
        <v>25</v>
      </c>
      <c r="E6" s="8" t="s">
        <v>26</v>
      </c>
      <c r="F6" s="8" t="s">
        <v>25</v>
      </c>
      <c r="G6" s="8" t="s">
        <v>26</v>
      </c>
      <c r="H6" s="8" t="s">
        <v>25</v>
      </c>
      <c r="I6" s="8" t="s">
        <v>26</v>
      </c>
      <c r="J6" s="8" t="s">
        <v>25</v>
      </c>
      <c r="K6" s="8" t="s">
        <v>26</v>
      </c>
      <c r="L6" s="8" t="s">
        <v>25</v>
      </c>
      <c r="M6" s="8" t="s">
        <v>26</v>
      </c>
      <c r="N6" s="8" t="s">
        <v>25</v>
      </c>
      <c r="O6" s="8" t="s">
        <v>26</v>
      </c>
      <c r="P6" s="8" t="s">
        <v>25</v>
      </c>
      <c r="Q6" s="8" t="s">
        <v>26</v>
      </c>
      <c r="R6" s="62"/>
      <c r="S6" s="2"/>
      <c r="T6" s="2"/>
      <c r="U6" s="2"/>
      <c r="V6" s="2"/>
      <c r="W6" s="2"/>
      <c r="X6" s="2"/>
      <c r="Y6" s="2"/>
    </row>
    <row r="7" spans="1:25" s="7" customFormat="1" ht="24.75" customHeight="1" x14ac:dyDescent="0.15">
      <c r="A7" s="8">
        <v>17</v>
      </c>
      <c r="B7" s="9">
        <f>SUM(D7,F7,H7,J7,L7,N7,P7)</f>
        <v>138</v>
      </c>
      <c r="C7" s="10">
        <f>SUM(E7,G7,I7,K7,M7,O7,Q7)</f>
        <v>216729</v>
      </c>
      <c r="D7" s="9">
        <v>113</v>
      </c>
      <c r="E7" s="10">
        <v>201003</v>
      </c>
      <c r="F7" s="9">
        <v>13</v>
      </c>
      <c r="G7" s="10">
        <v>6794</v>
      </c>
      <c r="H7" s="9">
        <v>2</v>
      </c>
      <c r="I7" s="10">
        <v>181</v>
      </c>
      <c r="J7" s="9">
        <v>8</v>
      </c>
      <c r="K7" s="10">
        <v>7572</v>
      </c>
      <c r="L7" s="9">
        <v>2</v>
      </c>
      <c r="M7" s="10">
        <v>1179</v>
      </c>
      <c r="N7" s="9"/>
      <c r="O7" s="10"/>
      <c r="P7" s="9"/>
      <c r="Q7" s="10"/>
      <c r="R7" s="11" t="s">
        <v>27</v>
      </c>
      <c r="S7" s="2"/>
      <c r="T7" s="2"/>
      <c r="U7" s="2"/>
      <c r="V7" s="2"/>
      <c r="W7" s="2"/>
      <c r="X7" s="2"/>
      <c r="Y7" s="2"/>
    </row>
    <row r="8" spans="1:25" ht="24.75" customHeight="1" x14ac:dyDescent="0.15">
      <c r="A8" s="8">
        <v>18</v>
      </c>
      <c r="B8" s="12">
        <v>244</v>
      </c>
      <c r="C8" s="13">
        <v>373182.47</v>
      </c>
      <c r="D8" s="12">
        <v>187</v>
      </c>
      <c r="E8" s="13">
        <v>303136.01</v>
      </c>
      <c r="F8" s="12">
        <v>14</v>
      </c>
      <c r="G8" s="13">
        <v>9071</v>
      </c>
      <c r="H8" s="12">
        <v>2</v>
      </c>
      <c r="I8" s="13">
        <v>1312</v>
      </c>
      <c r="J8" s="12">
        <v>17</v>
      </c>
      <c r="K8" s="13">
        <v>20459</v>
      </c>
      <c r="L8" s="12">
        <v>13</v>
      </c>
      <c r="M8" s="13">
        <v>21709.46</v>
      </c>
      <c r="N8" s="12">
        <v>10</v>
      </c>
      <c r="O8" s="13">
        <v>13977</v>
      </c>
      <c r="P8" s="12">
        <v>1</v>
      </c>
      <c r="Q8" s="13">
        <v>3518</v>
      </c>
      <c r="R8" s="14"/>
    </row>
    <row r="9" spans="1:25" ht="24.75" customHeight="1" x14ac:dyDescent="0.15">
      <c r="A9" s="8">
        <v>19</v>
      </c>
      <c r="B9" s="12">
        <v>195</v>
      </c>
      <c r="C9" s="13">
        <v>341474.51</v>
      </c>
      <c r="D9" s="12">
        <v>135</v>
      </c>
      <c r="E9" s="13">
        <v>296389.51</v>
      </c>
      <c r="F9" s="12">
        <v>18</v>
      </c>
      <c r="G9" s="13">
        <v>11403</v>
      </c>
      <c r="H9" s="12">
        <v>1</v>
      </c>
      <c r="I9" s="13">
        <v>695</v>
      </c>
      <c r="J9" s="12">
        <v>21</v>
      </c>
      <c r="K9" s="13">
        <v>23494</v>
      </c>
      <c r="L9" s="12">
        <v>3</v>
      </c>
      <c r="M9" s="13">
        <v>650</v>
      </c>
      <c r="N9" s="12">
        <v>15</v>
      </c>
      <c r="O9" s="13">
        <v>7339</v>
      </c>
      <c r="P9" s="12">
        <v>2</v>
      </c>
      <c r="Q9" s="13">
        <v>1504</v>
      </c>
      <c r="R9" s="14"/>
    </row>
    <row r="10" spans="1:25" ht="24.75" customHeight="1" x14ac:dyDescent="0.15">
      <c r="A10" s="8">
        <v>20</v>
      </c>
      <c r="B10" s="12">
        <v>127</v>
      </c>
      <c r="C10" s="13">
        <v>107240.12</v>
      </c>
      <c r="D10" s="12">
        <v>85</v>
      </c>
      <c r="E10" s="13">
        <v>75624.12</v>
      </c>
      <c r="F10" s="12">
        <v>18</v>
      </c>
      <c r="G10" s="13">
        <v>13688</v>
      </c>
      <c r="H10" s="34" t="s">
        <v>28</v>
      </c>
      <c r="I10" s="35" t="s">
        <v>28</v>
      </c>
      <c r="J10" s="34">
        <v>14</v>
      </c>
      <c r="K10" s="35">
        <v>11380</v>
      </c>
      <c r="L10" s="34">
        <v>3</v>
      </c>
      <c r="M10" s="35">
        <v>1575</v>
      </c>
      <c r="N10" s="34">
        <v>6</v>
      </c>
      <c r="O10" s="35">
        <v>4233</v>
      </c>
      <c r="P10" s="34">
        <v>1</v>
      </c>
      <c r="Q10" s="35">
        <v>740</v>
      </c>
      <c r="R10" s="14"/>
    </row>
    <row r="11" spans="1:25" ht="24.75" customHeight="1" x14ac:dyDescent="0.15">
      <c r="A11" s="40">
        <v>21</v>
      </c>
      <c r="B11" s="12">
        <v>144</v>
      </c>
      <c r="C11" s="13">
        <v>120015</v>
      </c>
      <c r="D11" s="12">
        <v>99</v>
      </c>
      <c r="E11" s="13">
        <v>77240</v>
      </c>
      <c r="F11" s="12">
        <v>10</v>
      </c>
      <c r="G11" s="13">
        <v>10299</v>
      </c>
      <c r="H11" s="34">
        <v>3</v>
      </c>
      <c r="I11" s="35">
        <v>1600</v>
      </c>
      <c r="J11" s="34">
        <v>26</v>
      </c>
      <c r="K11" s="35">
        <v>27023</v>
      </c>
      <c r="L11" s="34">
        <v>1</v>
      </c>
      <c r="M11" s="35">
        <v>300</v>
      </c>
      <c r="N11" s="34">
        <v>3</v>
      </c>
      <c r="O11" s="35">
        <v>2145</v>
      </c>
      <c r="P11" s="34">
        <v>2</v>
      </c>
      <c r="Q11" s="35">
        <v>1408</v>
      </c>
      <c r="R11" s="11"/>
    </row>
    <row r="12" spans="1:25" ht="24.75" customHeight="1" x14ac:dyDescent="0.15">
      <c r="A12" s="40">
        <v>22</v>
      </c>
      <c r="B12" s="12">
        <v>195</v>
      </c>
      <c r="C12" s="13">
        <v>148060.24</v>
      </c>
      <c r="D12" s="12">
        <v>146</v>
      </c>
      <c r="E12" s="13">
        <v>114427.8</v>
      </c>
      <c r="F12" s="12">
        <v>9</v>
      </c>
      <c r="G12" s="13">
        <v>4379</v>
      </c>
      <c r="H12" s="34">
        <v>2</v>
      </c>
      <c r="I12" s="35">
        <v>1449</v>
      </c>
      <c r="J12" s="34">
        <v>18</v>
      </c>
      <c r="K12" s="35">
        <v>12776.38</v>
      </c>
      <c r="L12" s="34">
        <v>6</v>
      </c>
      <c r="M12" s="35">
        <v>7306</v>
      </c>
      <c r="N12" s="34">
        <v>9</v>
      </c>
      <c r="O12" s="35">
        <v>4042</v>
      </c>
      <c r="P12" s="34">
        <v>5</v>
      </c>
      <c r="Q12" s="35">
        <v>3680.06</v>
      </c>
      <c r="R12" s="11"/>
    </row>
    <row r="13" spans="1:25" ht="24.75" customHeight="1" x14ac:dyDescent="0.15">
      <c r="A13" s="40">
        <v>23</v>
      </c>
      <c r="B13" s="36">
        <v>475</v>
      </c>
      <c r="C13" s="37">
        <v>261738</v>
      </c>
      <c r="D13" s="36">
        <v>367</v>
      </c>
      <c r="E13" s="37">
        <v>190052</v>
      </c>
      <c r="F13" s="36">
        <v>31</v>
      </c>
      <c r="G13" s="37">
        <v>19576</v>
      </c>
      <c r="H13" s="38">
        <v>3</v>
      </c>
      <c r="I13" s="39">
        <v>1238</v>
      </c>
      <c r="J13" s="38">
        <v>60</v>
      </c>
      <c r="K13" s="39">
        <v>40602</v>
      </c>
      <c r="L13" s="38">
        <v>11</v>
      </c>
      <c r="M13" s="39">
        <v>6052</v>
      </c>
      <c r="N13" s="38">
        <v>1</v>
      </c>
      <c r="O13" s="39">
        <v>1710</v>
      </c>
      <c r="P13" s="38">
        <v>2</v>
      </c>
      <c r="Q13" s="39">
        <v>2508</v>
      </c>
      <c r="R13" s="43" t="s">
        <v>34</v>
      </c>
    </row>
    <row r="14" spans="1:25" ht="24.75" customHeight="1" x14ac:dyDescent="0.15">
      <c r="A14" s="40">
        <v>24</v>
      </c>
      <c r="B14" s="36">
        <v>426</v>
      </c>
      <c r="C14" s="37">
        <v>355017.68</v>
      </c>
      <c r="D14" s="36">
        <v>228</v>
      </c>
      <c r="E14" s="37">
        <v>204093.47</v>
      </c>
      <c r="F14" s="36">
        <v>52</v>
      </c>
      <c r="G14" s="37">
        <v>33873.21</v>
      </c>
      <c r="H14" s="35" t="s">
        <v>28</v>
      </c>
      <c r="I14" s="35" t="s">
        <v>28</v>
      </c>
      <c r="J14" s="38">
        <v>110</v>
      </c>
      <c r="K14" s="39">
        <v>94679</v>
      </c>
      <c r="L14" s="38">
        <v>29</v>
      </c>
      <c r="M14" s="39">
        <v>13057</v>
      </c>
      <c r="N14" s="38">
        <v>3</v>
      </c>
      <c r="O14" s="39">
        <v>2843</v>
      </c>
      <c r="P14" s="38">
        <v>4</v>
      </c>
      <c r="Q14" s="39">
        <v>6472</v>
      </c>
      <c r="R14" s="43" t="s">
        <v>35</v>
      </c>
    </row>
    <row r="15" spans="1:25" ht="24.75" customHeight="1" x14ac:dyDescent="0.15">
      <c r="A15" s="40">
        <v>25</v>
      </c>
      <c r="B15" s="36">
        <v>422</v>
      </c>
      <c r="C15" s="37">
        <v>389814.13</v>
      </c>
      <c r="D15" s="36">
        <v>193</v>
      </c>
      <c r="E15" s="37">
        <v>151825.75</v>
      </c>
      <c r="F15" s="36">
        <v>67</v>
      </c>
      <c r="G15" s="37">
        <v>41238.050000000003</v>
      </c>
      <c r="H15" s="42">
        <v>4</v>
      </c>
      <c r="I15" s="35">
        <v>2593.9</v>
      </c>
      <c r="J15" s="38">
        <v>120</v>
      </c>
      <c r="K15" s="39">
        <v>145229.43</v>
      </c>
      <c r="L15" s="38">
        <v>19</v>
      </c>
      <c r="M15" s="39">
        <v>25070</v>
      </c>
      <c r="N15" s="38">
        <v>10</v>
      </c>
      <c r="O15" s="39">
        <v>15046</v>
      </c>
      <c r="P15" s="38">
        <v>9</v>
      </c>
      <c r="Q15" s="39">
        <v>8811</v>
      </c>
      <c r="R15" s="43" t="s">
        <v>36</v>
      </c>
    </row>
    <row r="16" spans="1:25" ht="24.75" customHeight="1" x14ac:dyDescent="0.15">
      <c r="A16" s="40">
        <v>26</v>
      </c>
      <c r="B16" s="36">
        <v>316</v>
      </c>
      <c r="C16" s="37">
        <v>343156.96</v>
      </c>
      <c r="D16" s="36">
        <v>114</v>
      </c>
      <c r="E16" s="37">
        <v>96586.82</v>
      </c>
      <c r="F16" s="36">
        <v>79</v>
      </c>
      <c r="G16" s="37">
        <v>68095.37</v>
      </c>
      <c r="H16" s="45">
        <v>1</v>
      </c>
      <c r="I16" s="39">
        <v>136</v>
      </c>
      <c r="J16" s="38">
        <v>94</v>
      </c>
      <c r="K16" s="39">
        <v>147792.76999999999</v>
      </c>
      <c r="L16" s="38">
        <v>18</v>
      </c>
      <c r="M16" s="39">
        <v>14032</v>
      </c>
      <c r="N16" s="38">
        <v>8</v>
      </c>
      <c r="O16" s="39">
        <v>11342</v>
      </c>
      <c r="P16" s="38">
        <v>2</v>
      </c>
      <c r="Q16" s="39">
        <v>5172</v>
      </c>
      <c r="R16" s="43" t="s">
        <v>37</v>
      </c>
    </row>
    <row r="17" spans="1:18" ht="24.75" customHeight="1" x14ac:dyDescent="0.15">
      <c r="A17" s="40">
        <v>27</v>
      </c>
      <c r="B17" s="36">
        <v>194</v>
      </c>
      <c r="C17" s="37">
        <v>197021.44</v>
      </c>
      <c r="D17" s="36">
        <v>61</v>
      </c>
      <c r="E17" s="37">
        <v>54351.29</v>
      </c>
      <c r="F17" s="36">
        <v>39</v>
      </c>
      <c r="G17" s="37">
        <v>42802</v>
      </c>
      <c r="H17" s="45">
        <v>1</v>
      </c>
      <c r="I17" s="39">
        <v>511</v>
      </c>
      <c r="J17" s="38">
        <v>73</v>
      </c>
      <c r="K17" s="39">
        <v>80573.149999999994</v>
      </c>
      <c r="L17" s="38">
        <v>14</v>
      </c>
      <c r="M17" s="39">
        <v>12784</v>
      </c>
      <c r="N17" s="38">
        <v>4</v>
      </c>
      <c r="O17" s="39">
        <v>3444</v>
      </c>
      <c r="P17" s="38">
        <v>2</v>
      </c>
      <c r="Q17" s="39">
        <v>2556</v>
      </c>
      <c r="R17" s="43" t="s">
        <v>38</v>
      </c>
    </row>
    <row r="18" spans="1:18" ht="24.75" customHeight="1" x14ac:dyDescent="0.15">
      <c r="A18" s="40">
        <v>28</v>
      </c>
      <c r="B18" s="36">
        <v>224</v>
      </c>
      <c r="C18" s="37">
        <v>275739.96999999997</v>
      </c>
      <c r="D18" s="36">
        <v>81</v>
      </c>
      <c r="E18" s="37">
        <v>86147.67</v>
      </c>
      <c r="F18" s="36">
        <v>41</v>
      </c>
      <c r="G18" s="37">
        <v>46113.02</v>
      </c>
      <c r="H18" s="45">
        <v>3</v>
      </c>
      <c r="I18" s="39">
        <v>2389.02</v>
      </c>
      <c r="J18" s="38">
        <v>71</v>
      </c>
      <c r="K18" s="39">
        <v>107101.65</v>
      </c>
      <c r="L18" s="38">
        <v>23</v>
      </c>
      <c r="M18" s="39">
        <v>32584.61</v>
      </c>
      <c r="N18" s="38">
        <v>5</v>
      </c>
      <c r="O18" s="39">
        <v>1404</v>
      </c>
      <c r="P18" s="46" t="s">
        <v>28</v>
      </c>
      <c r="Q18" s="47" t="s">
        <v>28</v>
      </c>
      <c r="R18" s="43" t="s">
        <v>39</v>
      </c>
    </row>
    <row r="19" spans="1:18" ht="24.75" customHeight="1" x14ac:dyDescent="0.15">
      <c r="A19" s="40">
        <v>29</v>
      </c>
      <c r="B19" s="36">
        <v>171</v>
      </c>
      <c r="C19" s="37">
        <v>185377.83</v>
      </c>
      <c r="D19" s="36">
        <v>82</v>
      </c>
      <c r="E19" s="37">
        <v>87569.83</v>
      </c>
      <c r="F19" s="36">
        <v>18</v>
      </c>
      <c r="G19" s="37">
        <v>15053</v>
      </c>
      <c r="H19" s="45">
        <v>2</v>
      </c>
      <c r="I19" s="39">
        <v>900</v>
      </c>
      <c r="J19" s="38">
        <v>48</v>
      </c>
      <c r="K19" s="39">
        <v>41805</v>
      </c>
      <c r="L19" s="38">
        <v>10</v>
      </c>
      <c r="M19" s="39">
        <v>9205</v>
      </c>
      <c r="N19" s="38">
        <v>8</v>
      </c>
      <c r="O19" s="39">
        <v>28858</v>
      </c>
      <c r="P19" s="46">
        <v>3</v>
      </c>
      <c r="Q19" s="47">
        <v>1987</v>
      </c>
      <c r="R19" s="43" t="s">
        <v>40</v>
      </c>
    </row>
    <row r="20" spans="1:18" ht="24.75" customHeight="1" x14ac:dyDescent="0.15">
      <c r="A20" s="40">
        <v>30</v>
      </c>
      <c r="B20" s="36">
        <v>184</v>
      </c>
      <c r="C20" s="37">
        <v>326583.52</v>
      </c>
      <c r="D20" s="36">
        <v>73</v>
      </c>
      <c r="E20" s="37">
        <v>155938.42000000001</v>
      </c>
      <c r="F20" s="36">
        <v>24</v>
      </c>
      <c r="G20" s="37">
        <v>46473</v>
      </c>
      <c r="H20" s="48" t="s">
        <v>41</v>
      </c>
      <c r="I20" s="47" t="s">
        <v>41</v>
      </c>
      <c r="J20" s="38">
        <v>49</v>
      </c>
      <c r="K20" s="39">
        <v>77470.100000000006</v>
      </c>
      <c r="L20" s="38">
        <v>28</v>
      </c>
      <c r="M20" s="39">
        <v>38706</v>
      </c>
      <c r="N20" s="38">
        <v>4</v>
      </c>
      <c r="O20" s="39">
        <v>4357</v>
      </c>
      <c r="P20" s="46">
        <v>6</v>
      </c>
      <c r="Q20" s="47">
        <v>3639</v>
      </c>
      <c r="R20" s="43" t="s">
        <v>42</v>
      </c>
    </row>
    <row r="21" spans="1:18" ht="24.75" customHeight="1" x14ac:dyDescent="0.15">
      <c r="A21" s="49" t="s">
        <v>43</v>
      </c>
      <c r="B21" s="36">
        <f t="shared" ref="B21:C22" si="0">D21+F21+J21+L21+N21+P21</f>
        <v>154</v>
      </c>
      <c r="C21" s="37">
        <f t="shared" si="0"/>
        <v>156304.70000000001</v>
      </c>
      <c r="D21" s="36">
        <v>77</v>
      </c>
      <c r="E21" s="37">
        <v>63369.18</v>
      </c>
      <c r="F21" s="36">
        <v>15</v>
      </c>
      <c r="G21" s="37">
        <v>14306.78</v>
      </c>
      <c r="H21" s="48" t="s">
        <v>28</v>
      </c>
      <c r="I21" s="47" t="s">
        <v>28</v>
      </c>
      <c r="J21" s="38">
        <v>41</v>
      </c>
      <c r="K21" s="39">
        <v>51762.74</v>
      </c>
      <c r="L21" s="38">
        <v>15</v>
      </c>
      <c r="M21" s="39">
        <v>13408</v>
      </c>
      <c r="N21" s="38">
        <v>4</v>
      </c>
      <c r="O21" s="39">
        <v>10252</v>
      </c>
      <c r="P21" s="46">
        <v>2</v>
      </c>
      <c r="Q21" s="47">
        <v>3206</v>
      </c>
      <c r="R21" s="43" t="s">
        <v>44</v>
      </c>
    </row>
    <row r="22" spans="1:18" ht="24.75" customHeight="1" x14ac:dyDescent="0.15">
      <c r="A22" s="49" t="s">
        <v>45</v>
      </c>
      <c r="B22" s="36">
        <f t="shared" si="0"/>
        <v>142</v>
      </c>
      <c r="C22" s="37">
        <f t="shared" si="0"/>
        <v>162666.57399999999</v>
      </c>
      <c r="D22" s="36">
        <v>70</v>
      </c>
      <c r="E22" s="37">
        <v>59441.574000000001</v>
      </c>
      <c r="F22" s="36">
        <v>16</v>
      </c>
      <c r="G22" s="37">
        <v>18183</v>
      </c>
      <c r="H22" s="48">
        <v>0</v>
      </c>
      <c r="I22" s="47">
        <v>0</v>
      </c>
      <c r="J22" s="38">
        <v>43</v>
      </c>
      <c r="K22" s="39">
        <v>71095</v>
      </c>
      <c r="L22" s="38">
        <v>9</v>
      </c>
      <c r="M22" s="39">
        <v>9767</v>
      </c>
      <c r="N22" s="38">
        <v>3</v>
      </c>
      <c r="O22" s="39">
        <v>3457</v>
      </c>
      <c r="P22" s="46">
        <v>1</v>
      </c>
      <c r="Q22" s="47">
        <v>723</v>
      </c>
      <c r="R22" s="43" t="s">
        <v>46</v>
      </c>
    </row>
    <row r="23" spans="1:18" ht="24.75" customHeight="1" x14ac:dyDescent="0.15">
      <c r="A23" s="49" t="s">
        <v>47</v>
      </c>
      <c r="B23" s="36">
        <f t="shared" ref="B23:C26" si="1">D23+F23+J23+L23+N23+P23</f>
        <v>100</v>
      </c>
      <c r="C23" s="37">
        <f t="shared" si="1"/>
        <v>81691.680000000008</v>
      </c>
      <c r="D23" s="36">
        <v>40</v>
      </c>
      <c r="E23" s="37">
        <v>33273.72</v>
      </c>
      <c r="F23" s="36">
        <v>14</v>
      </c>
      <c r="G23" s="37">
        <v>12965</v>
      </c>
      <c r="H23" s="48">
        <v>0</v>
      </c>
      <c r="I23" s="47">
        <v>0</v>
      </c>
      <c r="J23" s="38">
        <v>32</v>
      </c>
      <c r="K23" s="39">
        <v>16544.11</v>
      </c>
      <c r="L23" s="38">
        <v>11</v>
      </c>
      <c r="M23" s="39">
        <v>15008</v>
      </c>
      <c r="N23" s="38">
        <v>3</v>
      </c>
      <c r="O23" s="39">
        <v>3900.85</v>
      </c>
      <c r="P23" s="46">
        <v>0</v>
      </c>
      <c r="Q23" s="47">
        <v>0</v>
      </c>
      <c r="R23" s="43" t="s">
        <v>48</v>
      </c>
    </row>
    <row r="24" spans="1:18" s="51" customFormat="1" ht="22.5" customHeight="1" x14ac:dyDescent="0.15">
      <c r="A24" s="49" t="s">
        <v>49</v>
      </c>
      <c r="B24" s="36">
        <f t="shared" si="1"/>
        <v>129</v>
      </c>
      <c r="C24" s="37">
        <f t="shared" si="1"/>
        <v>159583.49</v>
      </c>
      <c r="D24" s="50">
        <v>46</v>
      </c>
      <c r="E24" s="52">
        <v>40082.35</v>
      </c>
      <c r="F24" s="50">
        <v>25</v>
      </c>
      <c r="G24" s="54">
        <v>29701</v>
      </c>
      <c r="H24" s="53">
        <v>0</v>
      </c>
      <c r="I24" s="53">
        <v>0</v>
      </c>
      <c r="J24" s="53">
        <v>42</v>
      </c>
      <c r="K24" s="54">
        <v>73894.14</v>
      </c>
      <c r="L24" s="53">
        <v>13</v>
      </c>
      <c r="M24" s="54">
        <v>14368</v>
      </c>
      <c r="N24" s="50">
        <v>2</v>
      </c>
      <c r="O24" s="55">
        <v>539</v>
      </c>
      <c r="P24" s="50">
        <v>1</v>
      </c>
      <c r="Q24" s="55">
        <v>999</v>
      </c>
      <c r="R24" s="43" t="s">
        <v>50</v>
      </c>
    </row>
    <row r="25" spans="1:18" s="51" customFormat="1" ht="22.5" customHeight="1" x14ac:dyDescent="0.15">
      <c r="A25" s="49" t="s">
        <v>51</v>
      </c>
      <c r="B25" s="36">
        <f t="shared" si="1"/>
        <v>100</v>
      </c>
      <c r="C25" s="37">
        <f t="shared" si="1"/>
        <v>100928.37</v>
      </c>
      <c r="D25" s="56">
        <v>30</v>
      </c>
      <c r="E25" s="57">
        <v>21408.1</v>
      </c>
      <c r="F25" s="56">
        <v>17</v>
      </c>
      <c r="G25" s="58">
        <v>9307</v>
      </c>
      <c r="H25" s="59">
        <v>0</v>
      </c>
      <c r="I25" s="59">
        <v>0</v>
      </c>
      <c r="J25" s="59">
        <v>27</v>
      </c>
      <c r="K25" s="58">
        <v>29505.759999999998</v>
      </c>
      <c r="L25" s="59">
        <v>19</v>
      </c>
      <c r="M25" s="58">
        <v>24275.03</v>
      </c>
      <c r="N25" s="56">
        <v>6</v>
      </c>
      <c r="O25" s="60">
        <v>6594.48</v>
      </c>
      <c r="P25" s="56">
        <v>1</v>
      </c>
      <c r="Q25" s="60">
        <v>9838</v>
      </c>
      <c r="R25" s="43" t="s">
        <v>52</v>
      </c>
    </row>
    <row r="26" spans="1:18" s="51" customFormat="1" ht="22.5" customHeight="1" x14ac:dyDescent="0.15">
      <c r="A26" s="49" t="s">
        <v>53</v>
      </c>
      <c r="B26" s="36">
        <f t="shared" si="1"/>
        <v>143</v>
      </c>
      <c r="C26" s="37">
        <f t="shared" si="1"/>
        <v>179176.91</v>
      </c>
      <c r="D26" s="56">
        <v>41</v>
      </c>
      <c r="E26" s="57">
        <v>41163.269999999997</v>
      </c>
      <c r="F26" s="56">
        <v>27</v>
      </c>
      <c r="G26" s="58">
        <v>44214.080000000002</v>
      </c>
      <c r="H26" s="59">
        <v>0</v>
      </c>
      <c r="I26" s="59">
        <v>0</v>
      </c>
      <c r="J26" s="59">
        <v>51</v>
      </c>
      <c r="K26" s="58">
        <v>53866.559999999998</v>
      </c>
      <c r="L26" s="59">
        <v>18</v>
      </c>
      <c r="M26" s="58">
        <v>25438</v>
      </c>
      <c r="N26" s="56">
        <v>1</v>
      </c>
      <c r="O26" s="60">
        <v>3700</v>
      </c>
      <c r="P26" s="56">
        <v>5</v>
      </c>
      <c r="Q26" s="60">
        <v>10795</v>
      </c>
      <c r="R26" s="43" t="s">
        <v>54</v>
      </c>
    </row>
    <row r="27" spans="1:18" ht="20.25" customHeight="1" x14ac:dyDescent="0.15">
      <c r="A27" s="2" t="s">
        <v>30</v>
      </c>
    </row>
    <row r="28" spans="1:18" ht="20.25" customHeight="1" x14ac:dyDescent="0.15">
      <c r="A28" s="15" t="s">
        <v>29</v>
      </c>
      <c r="B28" s="2" t="s">
        <v>0</v>
      </c>
    </row>
    <row r="29" spans="1:18" ht="20.25" customHeight="1" x14ac:dyDescent="0.15"/>
    <row r="30" spans="1:18" ht="20.25" customHeight="1" x14ac:dyDescent="0.15">
      <c r="L30" s="41"/>
    </row>
    <row r="31" spans="1:18" ht="20.25" customHeight="1" x14ac:dyDescent="0.15">
      <c r="B31" s="41"/>
      <c r="C31" s="44"/>
      <c r="I31" s="41"/>
    </row>
    <row r="32" spans="1:18" ht="20.25" customHeight="1" x14ac:dyDescent="0.15"/>
    <row r="33" ht="20.25" customHeight="1" x14ac:dyDescent="0.15"/>
  </sheetData>
  <mergeCells count="10">
    <mergeCell ref="R5:R6"/>
    <mergeCell ref="H5:I5"/>
    <mergeCell ref="J5:K5"/>
    <mergeCell ref="L5:M5"/>
    <mergeCell ref="N5:O5"/>
    <mergeCell ref="A5:A6"/>
    <mergeCell ref="B5:C5"/>
    <mergeCell ref="D5:E5"/>
    <mergeCell ref="F5:G5"/>
    <mergeCell ref="P5:Q5"/>
  </mergeCells>
  <phoneticPr fontId="20"/>
  <pageMargins left="0.74803149606299213" right="0.74803149606299213" top="0.98425196850393704" bottom="0.98425196850393704" header="0.78740157480314965" footer="0.51181102362204722"/>
  <pageSetup paperSize="9" scale="84" fitToHeight="0" orientation="landscape" r:id="rId1"/>
  <headerFooter>
    <oddHeader>&amp;L第２章　土地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8"/>
  <sheetViews>
    <sheetView zoomScale="85" workbookViewId="0"/>
  </sheetViews>
  <sheetFormatPr defaultColWidth="10.75" defaultRowHeight="20.25" customHeight="1" x14ac:dyDescent="0.15"/>
  <cols>
    <col min="1" max="1" width="10.625" style="16" customWidth="1"/>
    <col min="2" max="2" width="7.625" style="16" customWidth="1"/>
    <col min="3" max="3" width="11.625" style="16" customWidth="1"/>
    <col min="4" max="4" width="7.625" style="16" customWidth="1"/>
    <col min="5" max="5" width="11.625" style="16" customWidth="1"/>
    <col min="6" max="6" width="7.625" style="16" customWidth="1"/>
    <col min="7" max="7" width="11.625" style="16" customWidth="1"/>
    <col min="8" max="8" width="7.625" style="16" customWidth="1"/>
    <col min="9" max="9" width="11.625" style="16" customWidth="1"/>
    <col min="10" max="10" width="7.625" style="16" customWidth="1"/>
    <col min="11" max="11" width="11.625" style="16" customWidth="1"/>
    <col min="12" max="16384" width="10.75" style="16"/>
  </cols>
  <sheetData>
    <row r="2" spans="1:11" ht="20.25" customHeight="1" x14ac:dyDescent="0.15">
      <c r="A2" s="2" t="s">
        <v>31</v>
      </c>
    </row>
    <row r="4" spans="1:11" ht="20.25" customHeight="1" x14ac:dyDescent="0.15">
      <c r="A4" s="16" t="s">
        <v>32</v>
      </c>
      <c r="K4" s="17" t="s">
        <v>1</v>
      </c>
    </row>
    <row r="5" spans="1:11" ht="20.25" customHeight="1" x14ac:dyDescent="0.15">
      <c r="A5" s="67" t="s">
        <v>2</v>
      </c>
      <c r="B5" s="65" t="s">
        <v>3</v>
      </c>
      <c r="C5" s="66"/>
      <c r="D5" s="65" t="s">
        <v>4</v>
      </c>
      <c r="E5" s="66"/>
      <c r="F5" s="65" t="s">
        <v>5</v>
      </c>
      <c r="G5" s="66"/>
      <c r="H5" s="65" t="s">
        <v>6</v>
      </c>
      <c r="I5" s="66"/>
      <c r="J5" s="65" t="s">
        <v>7</v>
      </c>
      <c r="K5" s="66"/>
    </row>
    <row r="6" spans="1:11" ht="20.25" customHeight="1" x14ac:dyDescent="0.15">
      <c r="A6" s="68"/>
      <c r="B6" s="18" t="s">
        <v>8</v>
      </c>
      <c r="C6" s="18" t="s">
        <v>9</v>
      </c>
      <c r="D6" s="18" t="s">
        <v>8</v>
      </c>
      <c r="E6" s="18" t="s">
        <v>9</v>
      </c>
      <c r="F6" s="18" t="s">
        <v>8</v>
      </c>
      <c r="G6" s="18" t="s">
        <v>9</v>
      </c>
      <c r="H6" s="18" t="s">
        <v>8</v>
      </c>
      <c r="I6" s="18" t="s">
        <v>9</v>
      </c>
      <c r="J6" s="18" t="s">
        <v>8</v>
      </c>
      <c r="K6" s="18" t="s">
        <v>9</v>
      </c>
    </row>
    <row r="7" spans="1:11" ht="20.25" customHeight="1" x14ac:dyDescent="0.15">
      <c r="A7" s="19" t="s">
        <v>10</v>
      </c>
      <c r="B7" s="20">
        <v>186</v>
      </c>
      <c r="C7" s="21">
        <v>137027</v>
      </c>
      <c r="D7" s="20">
        <v>127</v>
      </c>
      <c r="E7" s="21">
        <v>96756</v>
      </c>
      <c r="F7" s="20">
        <v>25</v>
      </c>
      <c r="G7" s="21">
        <v>21469</v>
      </c>
      <c r="H7" s="20">
        <v>25</v>
      </c>
      <c r="I7" s="21">
        <v>11852</v>
      </c>
      <c r="J7" s="20">
        <v>9</v>
      </c>
      <c r="K7" s="21">
        <v>6950</v>
      </c>
    </row>
    <row r="8" spans="1:11" ht="20.25" customHeight="1" x14ac:dyDescent="0.15">
      <c r="A8" s="22">
        <v>2</v>
      </c>
      <c r="B8" s="23">
        <v>244</v>
      </c>
      <c r="C8" s="24">
        <v>218494</v>
      </c>
      <c r="D8" s="23">
        <v>98</v>
      </c>
      <c r="E8" s="24">
        <v>65510</v>
      </c>
      <c r="F8" s="23">
        <v>84</v>
      </c>
      <c r="G8" s="24">
        <v>103796</v>
      </c>
      <c r="H8" s="23">
        <v>34</v>
      </c>
      <c r="I8" s="24">
        <v>20757</v>
      </c>
      <c r="J8" s="23">
        <v>28</v>
      </c>
      <c r="K8" s="24">
        <v>28431</v>
      </c>
    </row>
    <row r="9" spans="1:11" ht="20.25" customHeight="1" x14ac:dyDescent="0.15">
      <c r="A9" s="25">
        <v>3</v>
      </c>
      <c r="B9" s="26">
        <v>297</v>
      </c>
      <c r="C9" s="24">
        <v>240549</v>
      </c>
      <c r="D9" s="26">
        <v>165</v>
      </c>
      <c r="E9" s="24">
        <v>125639</v>
      </c>
      <c r="F9" s="26">
        <v>84</v>
      </c>
      <c r="G9" s="24">
        <v>75593</v>
      </c>
      <c r="H9" s="26">
        <v>15</v>
      </c>
      <c r="I9" s="24">
        <v>10632</v>
      </c>
      <c r="J9" s="26">
        <v>33</v>
      </c>
      <c r="K9" s="24">
        <v>28685</v>
      </c>
    </row>
    <row r="10" spans="1:11" ht="20.25" customHeight="1" x14ac:dyDescent="0.15">
      <c r="A10" s="25">
        <v>4</v>
      </c>
      <c r="B10" s="26">
        <v>191</v>
      </c>
      <c r="C10" s="24">
        <v>156810</v>
      </c>
      <c r="D10" s="26">
        <v>107</v>
      </c>
      <c r="E10" s="24">
        <v>91562</v>
      </c>
      <c r="F10" s="26">
        <v>47</v>
      </c>
      <c r="G10" s="24">
        <v>39919</v>
      </c>
      <c r="H10" s="26">
        <v>23</v>
      </c>
      <c r="I10" s="24">
        <v>12164</v>
      </c>
      <c r="J10" s="26">
        <v>14</v>
      </c>
      <c r="K10" s="24">
        <v>13165</v>
      </c>
    </row>
    <row r="11" spans="1:11" ht="20.25" customHeight="1" x14ac:dyDescent="0.15">
      <c r="A11" s="25">
        <v>5</v>
      </c>
      <c r="B11" s="26">
        <v>155</v>
      </c>
      <c r="C11" s="24">
        <v>135945</v>
      </c>
      <c r="D11" s="26">
        <v>77</v>
      </c>
      <c r="E11" s="24">
        <v>73271</v>
      </c>
      <c r="F11" s="26">
        <v>38</v>
      </c>
      <c r="G11" s="24">
        <v>32382</v>
      </c>
      <c r="H11" s="26">
        <v>22</v>
      </c>
      <c r="I11" s="24">
        <v>13560</v>
      </c>
      <c r="J11" s="26">
        <v>18</v>
      </c>
      <c r="K11" s="24">
        <v>16732</v>
      </c>
    </row>
    <row r="12" spans="1:11" ht="20.25" customHeight="1" x14ac:dyDescent="0.15">
      <c r="A12" s="27"/>
      <c r="B12" s="26"/>
      <c r="C12" s="26"/>
      <c r="D12" s="26"/>
      <c r="E12" s="26"/>
      <c r="F12" s="26"/>
      <c r="G12" s="26"/>
      <c r="H12" s="26"/>
      <c r="I12" s="26"/>
      <c r="J12" s="26"/>
      <c r="K12" s="26"/>
    </row>
    <row r="13" spans="1:11" ht="20.25" customHeight="1" x14ac:dyDescent="0.15">
      <c r="A13" s="25">
        <v>6</v>
      </c>
      <c r="B13" s="26">
        <v>166</v>
      </c>
      <c r="C13" s="24">
        <v>176764</v>
      </c>
      <c r="D13" s="26">
        <v>68</v>
      </c>
      <c r="E13" s="24">
        <v>41391</v>
      </c>
      <c r="F13" s="26">
        <v>44</v>
      </c>
      <c r="G13" s="24">
        <v>38102</v>
      </c>
      <c r="H13" s="26">
        <v>23</v>
      </c>
      <c r="I13" s="24">
        <v>15876</v>
      </c>
      <c r="J13" s="26">
        <v>31</v>
      </c>
      <c r="K13" s="24">
        <v>81395</v>
      </c>
    </row>
    <row r="14" spans="1:11" s="28" customFormat="1" ht="20.25" customHeight="1" x14ac:dyDescent="0.15">
      <c r="A14" s="25">
        <v>7</v>
      </c>
      <c r="B14" s="26">
        <v>244</v>
      </c>
      <c r="C14" s="24">
        <v>197228</v>
      </c>
      <c r="D14" s="26">
        <v>88</v>
      </c>
      <c r="E14" s="24">
        <v>71206</v>
      </c>
      <c r="F14" s="26">
        <v>59</v>
      </c>
      <c r="G14" s="24">
        <v>61742</v>
      </c>
      <c r="H14" s="26">
        <v>51</v>
      </c>
      <c r="I14" s="24">
        <v>32454</v>
      </c>
      <c r="J14" s="26">
        <v>46</v>
      </c>
      <c r="K14" s="24">
        <v>31826</v>
      </c>
    </row>
    <row r="15" spans="1:11" ht="20.25" customHeight="1" x14ac:dyDescent="0.15">
      <c r="A15" s="25">
        <v>8</v>
      </c>
      <c r="B15" s="26">
        <v>186</v>
      </c>
      <c r="C15" s="24">
        <v>142168</v>
      </c>
      <c r="D15" s="26">
        <v>110</v>
      </c>
      <c r="E15" s="24">
        <v>89031</v>
      </c>
      <c r="F15" s="26">
        <v>37</v>
      </c>
      <c r="G15" s="24">
        <v>32897</v>
      </c>
      <c r="H15" s="26">
        <v>20</v>
      </c>
      <c r="I15" s="24">
        <v>10025</v>
      </c>
      <c r="J15" s="26">
        <v>19</v>
      </c>
      <c r="K15" s="24">
        <v>10215</v>
      </c>
    </row>
    <row r="16" spans="1:11" ht="20.25" customHeight="1" x14ac:dyDescent="0.15">
      <c r="A16" s="25">
        <v>9</v>
      </c>
      <c r="B16" s="29">
        <v>132</v>
      </c>
      <c r="C16" s="29">
        <v>113455</v>
      </c>
      <c r="D16" s="29">
        <v>61</v>
      </c>
      <c r="E16" s="29">
        <v>52321</v>
      </c>
      <c r="F16" s="29">
        <v>31</v>
      </c>
      <c r="G16" s="29">
        <v>19010</v>
      </c>
      <c r="H16" s="29">
        <v>20</v>
      </c>
      <c r="I16" s="29">
        <v>10435</v>
      </c>
      <c r="J16" s="29">
        <v>20</v>
      </c>
      <c r="K16" s="29">
        <v>31689</v>
      </c>
    </row>
    <row r="17" spans="1:13" ht="20.25" customHeight="1" x14ac:dyDescent="0.15">
      <c r="A17" s="25">
        <v>10</v>
      </c>
      <c r="B17" s="29">
        <v>158</v>
      </c>
      <c r="C17" s="29">
        <v>108428</v>
      </c>
      <c r="D17" s="29">
        <v>89</v>
      </c>
      <c r="E17" s="29">
        <v>63995</v>
      </c>
      <c r="F17" s="29">
        <v>18</v>
      </c>
      <c r="G17" s="29">
        <v>11467</v>
      </c>
      <c r="H17" s="29">
        <v>30</v>
      </c>
      <c r="I17" s="29">
        <v>21791</v>
      </c>
      <c r="J17" s="29">
        <v>21</v>
      </c>
      <c r="K17" s="29">
        <v>11175</v>
      </c>
    </row>
    <row r="18" spans="1:13" ht="20.25" customHeight="1" x14ac:dyDescent="0.15">
      <c r="A18" s="27"/>
      <c r="B18" s="30"/>
      <c r="C18" s="30"/>
      <c r="D18" s="30"/>
      <c r="E18" s="30"/>
      <c r="F18" s="30"/>
      <c r="G18" s="30"/>
      <c r="H18" s="30"/>
      <c r="I18" s="30"/>
      <c r="J18" s="30"/>
      <c r="K18" s="30"/>
    </row>
    <row r="19" spans="1:13" s="28" customFormat="1" ht="20.25" customHeight="1" x14ac:dyDescent="0.15">
      <c r="A19" s="25">
        <v>11</v>
      </c>
      <c r="B19" s="29">
        <v>116</v>
      </c>
      <c r="C19" s="29">
        <v>64481</v>
      </c>
      <c r="D19" s="29">
        <v>67</v>
      </c>
      <c r="E19" s="29">
        <v>37195</v>
      </c>
      <c r="F19" s="29">
        <v>23</v>
      </c>
      <c r="G19" s="29">
        <v>15036</v>
      </c>
      <c r="H19" s="29">
        <v>15</v>
      </c>
      <c r="I19" s="29">
        <v>4914</v>
      </c>
      <c r="J19" s="29">
        <v>11</v>
      </c>
      <c r="K19" s="29">
        <v>7336</v>
      </c>
    </row>
    <row r="20" spans="1:13" s="28" customFormat="1" ht="20.25" customHeight="1" x14ac:dyDescent="0.15">
      <c r="A20" s="25">
        <v>12</v>
      </c>
      <c r="B20" s="29">
        <v>135</v>
      </c>
      <c r="C20" s="29">
        <v>114040</v>
      </c>
      <c r="D20" s="29">
        <v>66</v>
      </c>
      <c r="E20" s="29">
        <v>53214</v>
      </c>
      <c r="F20" s="29">
        <v>42</v>
      </c>
      <c r="G20" s="29">
        <v>45192</v>
      </c>
      <c r="H20" s="29">
        <v>13</v>
      </c>
      <c r="I20" s="29">
        <v>4792</v>
      </c>
      <c r="J20" s="29">
        <v>14</v>
      </c>
      <c r="K20" s="29">
        <v>10842</v>
      </c>
    </row>
    <row r="21" spans="1:13" s="28" customFormat="1" ht="20.25" customHeight="1" x14ac:dyDescent="0.15">
      <c r="A21" s="25">
        <v>13</v>
      </c>
      <c r="B21" s="29">
        <f>D21+F21+H21+J21</f>
        <v>111</v>
      </c>
      <c r="C21" s="29">
        <f>E21+G21+I21+K21</f>
        <v>96364</v>
      </c>
      <c r="D21" s="29">
        <v>45</v>
      </c>
      <c r="E21" s="29">
        <v>33923</v>
      </c>
      <c r="F21" s="29">
        <v>45</v>
      </c>
      <c r="G21" s="29">
        <v>36771</v>
      </c>
      <c r="H21" s="29">
        <v>7</v>
      </c>
      <c r="I21" s="29">
        <v>18949</v>
      </c>
      <c r="J21" s="29">
        <v>14</v>
      </c>
      <c r="K21" s="29">
        <v>6721</v>
      </c>
    </row>
    <row r="22" spans="1:13" s="28" customFormat="1" ht="20.25" customHeight="1" x14ac:dyDescent="0.15">
      <c r="A22" s="25">
        <v>14</v>
      </c>
      <c r="B22" s="29">
        <f>D22+F22+H22+J22</f>
        <v>93</v>
      </c>
      <c r="C22" s="29">
        <f>E22+G22+I22+K22</f>
        <v>111193</v>
      </c>
      <c r="D22" s="29">
        <v>45</v>
      </c>
      <c r="E22" s="29">
        <v>41945</v>
      </c>
      <c r="F22" s="29">
        <v>17</v>
      </c>
      <c r="G22" s="29">
        <v>19807</v>
      </c>
      <c r="H22" s="29">
        <v>16</v>
      </c>
      <c r="I22" s="29">
        <v>36483</v>
      </c>
      <c r="J22" s="29">
        <v>15</v>
      </c>
      <c r="K22" s="29">
        <v>12958</v>
      </c>
    </row>
    <row r="23" spans="1:13" s="28" customFormat="1" ht="20.25" customHeight="1" x14ac:dyDescent="0.15">
      <c r="A23" s="25">
        <v>15</v>
      </c>
      <c r="B23" s="29">
        <v>79</v>
      </c>
      <c r="C23" s="29">
        <v>86632</v>
      </c>
      <c r="D23" s="29">
        <v>42</v>
      </c>
      <c r="E23" s="29">
        <v>48212</v>
      </c>
      <c r="F23" s="29">
        <v>20</v>
      </c>
      <c r="G23" s="29">
        <v>27865</v>
      </c>
      <c r="H23" s="29">
        <v>10</v>
      </c>
      <c r="I23" s="29">
        <v>6406</v>
      </c>
      <c r="J23" s="29">
        <v>7</v>
      </c>
      <c r="K23" s="29">
        <v>4149</v>
      </c>
    </row>
    <row r="24" spans="1:13" s="28" customFormat="1" ht="20.25" customHeight="1" x14ac:dyDescent="0.15">
      <c r="A24" s="25"/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3" s="28" customFormat="1" ht="20.25" customHeight="1" x14ac:dyDescent="0.15">
      <c r="A25" s="31">
        <v>16</v>
      </c>
      <c r="B25" s="32">
        <f>SUM(D25,F25,H25,J25)</f>
        <v>100</v>
      </c>
      <c r="C25" s="32">
        <f>SUM(E25,G25,I25,K25)</f>
        <v>102787</v>
      </c>
      <c r="D25" s="32">
        <v>45</v>
      </c>
      <c r="E25" s="32">
        <v>28881</v>
      </c>
      <c r="F25" s="32">
        <v>27</v>
      </c>
      <c r="G25" s="32">
        <v>30496</v>
      </c>
      <c r="H25" s="32">
        <v>11</v>
      </c>
      <c r="I25" s="32">
        <v>6365</v>
      </c>
      <c r="J25" s="32">
        <v>17</v>
      </c>
      <c r="K25" s="32">
        <v>37045</v>
      </c>
      <c r="L25" s="33"/>
      <c r="M25" s="33"/>
    </row>
    <row r="26" spans="1:13" ht="20.25" customHeight="1" x14ac:dyDescent="0.15">
      <c r="L26" s="28"/>
      <c r="M26" s="28"/>
    </row>
    <row r="27" spans="1:13" ht="20.25" customHeight="1" x14ac:dyDescent="0.15">
      <c r="A27" s="16" t="s">
        <v>11</v>
      </c>
      <c r="L27" s="28"/>
      <c r="M27" s="28"/>
    </row>
    <row r="28" spans="1:13" ht="20.25" customHeight="1" x14ac:dyDescent="0.15">
      <c r="A28" s="16" t="s">
        <v>33</v>
      </c>
    </row>
  </sheetData>
  <mergeCells count="6">
    <mergeCell ref="H5:I5"/>
    <mergeCell ref="J5:K5"/>
    <mergeCell ref="A5:A6"/>
    <mergeCell ref="B5:C5"/>
    <mergeCell ref="D5:E5"/>
    <mergeCell ref="F5:G5"/>
  </mergeCells>
  <phoneticPr fontId="22"/>
  <pageMargins left="0.39370078740157483" right="0.39370078740157483" top="0.78740157480314965" bottom="0.39370078740157483" header="0.19685039370078741" footer="0.19685039370078741"/>
  <pageSetup paperSize="9" scale="9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2-6</vt:lpstr>
      <vt:lpstr>2-6（旧石巻市）</vt:lpstr>
      <vt:lpstr>'2-6'!Print_Area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2025-05-28T03:02:13Z</cp:lastPrinted>
  <dcterms:created xsi:type="dcterms:W3CDTF">2009-02-02T00:48:23Z</dcterms:created>
  <dcterms:modified xsi:type="dcterms:W3CDTF">2025-05-28T05:36:06Z</dcterms:modified>
</cp:coreProperties>
</file>