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6-9" sheetId="1" r:id="rId1"/>
    <sheet name="16-9（旧石巻市）" sheetId="2" r:id="rId2"/>
  </sheets>
  <calcPr calcId="162913"/>
</workbook>
</file>

<file path=xl/calcChain.xml><?xml version="1.0" encoding="utf-8"?>
<calcChain xmlns="http://schemas.openxmlformats.org/spreadsheetml/2006/main">
  <c r="K22" i="1" l="1"/>
  <c r="J22" i="1"/>
  <c r="G22" i="1"/>
  <c r="I22" i="1" s="1"/>
  <c r="J23" i="1" l="1"/>
  <c r="G23" i="1"/>
  <c r="I23" i="1" s="1"/>
  <c r="G20" i="1" l="1"/>
  <c r="G19" i="1"/>
  <c r="H17" i="2" l="1"/>
  <c r="I17" i="2"/>
  <c r="J17" i="2"/>
</calcChain>
</file>

<file path=xl/sharedStrings.xml><?xml version="1.0" encoding="utf-8"?>
<sst xmlns="http://schemas.openxmlformats.org/spreadsheetml/2006/main" count="51" uniqueCount="29">
  <si>
    <t>献血目標</t>
  </si>
  <si>
    <t>献血本数</t>
  </si>
  <si>
    <t>献血目標比(%)</t>
  </si>
  <si>
    <t>200ml</t>
  </si>
  <si>
    <t>400ml</t>
  </si>
  <si>
    <t>成　分</t>
  </si>
  <si>
    <t>　　　資料：保健福祉部健康管理課</t>
  </si>
  <si>
    <t>９．献血状況</t>
    <rPh sb="2" eb="4">
      <t>ケンケツ</t>
    </rPh>
    <rPh sb="4" eb="6">
      <t>ジョウキョウ</t>
    </rPh>
    <phoneticPr fontId="3"/>
  </si>
  <si>
    <t>年度</t>
    <rPh sb="0" eb="2">
      <t>ネンド</t>
    </rPh>
    <phoneticPr fontId="3"/>
  </si>
  <si>
    <t>必要献血数</t>
    <rPh sb="0" eb="2">
      <t>ヒツヨウ</t>
    </rPh>
    <rPh sb="2" eb="4">
      <t>ケンケツ</t>
    </rPh>
    <rPh sb="4" eb="5">
      <t>スウ</t>
    </rPh>
    <phoneticPr fontId="3"/>
  </si>
  <si>
    <t>協力者（人）</t>
    <rPh sb="0" eb="3">
      <t>キョウリョクシャ</t>
    </rPh>
    <rPh sb="4" eb="5">
      <t>ニン</t>
    </rPh>
    <phoneticPr fontId="3"/>
  </si>
  <si>
    <t>献血量（ℓ）</t>
    <rPh sb="0" eb="2">
      <t>ケンケツ</t>
    </rPh>
    <rPh sb="2" eb="3">
      <t>リョウ</t>
    </rPh>
    <phoneticPr fontId="3"/>
  </si>
  <si>
    <t>達成率（％）</t>
    <rPh sb="0" eb="3">
      <t>タッセイリツ</t>
    </rPh>
    <phoneticPr fontId="3"/>
  </si>
  <si>
    <t>実施個所</t>
    <rPh sb="0" eb="2">
      <t>ジッシ</t>
    </rPh>
    <rPh sb="2" eb="3">
      <t>コ</t>
    </rPh>
    <rPh sb="3" eb="4">
      <t>トコロ</t>
    </rPh>
    <phoneticPr fontId="3"/>
  </si>
  <si>
    <t>献血者（人）</t>
    <rPh sb="0" eb="2">
      <t>ケンケツ</t>
    </rPh>
    <rPh sb="2" eb="3">
      <t>シャ</t>
    </rPh>
    <rPh sb="4" eb="5">
      <t>ニン</t>
    </rPh>
    <phoneticPr fontId="3"/>
  </si>
  <si>
    <t>200ｍｌ</t>
    <phoneticPr fontId="3"/>
  </si>
  <si>
    <t>400ｍｌ</t>
    <phoneticPr fontId="3"/>
  </si>
  <si>
    <t>成分</t>
    <rPh sb="0" eb="2">
      <t>セイブン</t>
    </rPh>
    <phoneticPr fontId="3"/>
  </si>
  <si>
    <t>計</t>
    <rPh sb="0" eb="1">
      <t>ケイ</t>
    </rPh>
    <phoneticPr fontId="3"/>
  </si>
  <si>
    <t>献血者</t>
    <rPh sb="0" eb="2">
      <t>ケンケツ</t>
    </rPh>
    <rPh sb="2" eb="3">
      <t>シャ</t>
    </rPh>
    <phoneticPr fontId="3"/>
  </si>
  <si>
    <t>献血量</t>
    <rPh sb="0" eb="2">
      <t>ケンケツ</t>
    </rPh>
    <rPh sb="2" eb="3">
      <t>リョウ</t>
    </rPh>
    <phoneticPr fontId="3"/>
  </si>
  <si>
    <t>９．献血状況（旧石巻市）</t>
    <rPh sb="2" eb="4">
      <t>ケンケツ</t>
    </rPh>
    <rPh sb="4" eb="6">
      <t>ジョウキョウ</t>
    </rPh>
    <rPh sb="7" eb="8">
      <t>キュウ</t>
    </rPh>
    <rPh sb="8" eb="11">
      <t>イシノマキシ</t>
    </rPh>
    <phoneticPr fontId="3"/>
  </si>
  <si>
    <t>単位：本</t>
    <phoneticPr fontId="4"/>
  </si>
  <si>
    <t>年　度</t>
    <phoneticPr fontId="4"/>
  </si>
  <si>
    <t>平成5</t>
    <rPh sb="0" eb="2">
      <t>ヘイセイ</t>
    </rPh>
    <phoneticPr fontId="4"/>
  </si>
  <si>
    <t>－</t>
    <phoneticPr fontId="3"/>
  </si>
  <si>
    <t>※　平成23年度は、東日本大震災により必要献血数の割当てなし。</t>
    <rPh sb="2" eb="4">
      <t>ヘイセイ</t>
    </rPh>
    <rPh sb="6" eb="7">
      <t>ネン</t>
    </rPh>
    <rPh sb="7" eb="8">
      <t>ド</t>
    </rPh>
    <rPh sb="10" eb="11">
      <t>ヒガシ</t>
    </rPh>
    <rPh sb="11" eb="13">
      <t>ニホン</t>
    </rPh>
    <rPh sb="13" eb="16">
      <t>ダイシンサイ</t>
    </rPh>
    <rPh sb="19" eb="21">
      <t>ヒツヨウ</t>
    </rPh>
    <rPh sb="21" eb="23">
      <t>ケンケツ</t>
    </rPh>
    <rPh sb="23" eb="24">
      <t>スウ</t>
    </rPh>
    <rPh sb="25" eb="27">
      <t>ワリア</t>
    </rPh>
    <phoneticPr fontId="3"/>
  </si>
  <si>
    <t>実施日数</t>
    <rPh sb="0" eb="2">
      <t>ジッシ</t>
    </rPh>
    <rPh sb="2" eb="4">
      <t>ニッスウ</t>
    </rPh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</si>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</sst>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0.0"/>
    <numFmt numFmtId="179" formatCode="#,##0.0"/>
    <numFmt numFmtId="180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178" fontId="1" fillId="0" borderId="0" xfId="2" applyNumberFormat="1" applyFont="1" applyAlignment="1">
      <alignment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1" fontId="1" fillId="2" borderId="2" xfId="2" applyNumberFormat="1" applyFont="1" applyFill="1" applyBorder="1" applyAlignment="1">
      <alignment horizontal="center" vertical="center"/>
    </xf>
    <xf numFmtId="178" fontId="1" fillId="2" borderId="2" xfId="2" applyNumberFormat="1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3" fontId="1" fillId="0" borderId="0" xfId="2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179" fontId="1" fillId="0" borderId="0" xfId="2" applyNumberFormat="1" applyFont="1" applyBorder="1" applyAlignment="1">
      <alignment vertical="center"/>
    </xf>
    <xf numFmtId="179" fontId="1" fillId="0" borderId="4" xfId="2" applyNumberFormat="1" applyFont="1" applyBorder="1" applyAlignment="1">
      <alignment vertical="center"/>
    </xf>
    <xf numFmtId="179" fontId="1" fillId="0" borderId="5" xfId="2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178" fontId="1" fillId="0" borderId="5" xfId="2" applyNumberFormat="1" applyFont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8" fontId="1" fillId="0" borderId="5" xfId="2" applyNumberFormat="1" applyFont="1" applyFill="1" applyBorder="1" applyAlignment="1">
      <alignment vertical="center"/>
    </xf>
    <xf numFmtId="0" fontId="1" fillId="2" borderId="3" xfId="2" applyFont="1" applyFill="1" applyBorder="1" applyAlignment="1">
      <alignment vertical="center"/>
    </xf>
    <xf numFmtId="178" fontId="1" fillId="0" borderId="0" xfId="2" applyNumberFormat="1" applyFont="1" applyBorder="1" applyAlignment="1">
      <alignment vertical="center"/>
    </xf>
    <xf numFmtId="0" fontId="1" fillId="2" borderId="6" xfId="2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1" fillId="0" borderId="8" xfId="2" applyFont="1" applyFill="1" applyBorder="1" applyAlignment="1">
      <alignment vertical="center"/>
    </xf>
    <xf numFmtId="178" fontId="1" fillId="0" borderId="8" xfId="2" applyNumberFormat="1" applyFont="1" applyFill="1" applyBorder="1" applyAlignment="1">
      <alignment vertical="center"/>
    </xf>
    <xf numFmtId="178" fontId="1" fillId="0" borderId="9" xfId="2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2" borderId="2" xfId="0" applyFont="1" applyFill="1" applyBorder="1" applyAlignment="1">
      <alignment horizontal="center" vertical="center"/>
    </xf>
    <xf numFmtId="176" fontId="0" fillId="0" borderId="2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6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>
      <alignment vertical="center"/>
    </xf>
    <xf numFmtId="177" fontId="0" fillId="0" borderId="2" xfId="0" applyNumberFormat="1" applyFont="1" applyFill="1" applyBorder="1">
      <alignment vertical="center"/>
    </xf>
    <xf numFmtId="177" fontId="0" fillId="0" borderId="2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178" fontId="1" fillId="2" borderId="11" xfId="2" applyNumberFormat="1" applyFont="1" applyFill="1" applyBorder="1" applyAlignment="1">
      <alignment horizontal="center" vertical="center"/>
    </xf>
    <xf numFmtId="178" fontId="1" fillId="2" borderId="12" xfId="2" applyNumberFormat="1" applyFont="1" applyFill="1" applyBorder="1" applyAlignment="1">
      <alignment horizontal="center" vertical="center"/>
    </xf>
    <xf numFmtId="178" fontId="1" fillId="2" borderId="13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39"/>
    <pageSetUpPr fitToPage="1"/>
  </sheetPr>
  <dimension ref="A1:L24"/>
  <sheetViews>
    <sheetView tabSelected="1" zoomScaleNormal="100" workbookViewId="0"/>
  </sheetViews>
  <sheetFormatPr defaultRowHeight="20.25" customHeight="1" x14ac:dyDescent="0.15"/>
  <cols>
    <col min="1" max="1" width="12.25" style="28" customWidth="1"/>
    <col min="2" max="3" width="11.375" style="28" customWidth="1"/>
    <col min="4" max="7" width="8.125" style="28" customWidth="1"/>
    <col min="8" max="12" width="11.375" style="28" customWidth="1"/>
    <col min="13" max="16384" width="9" style="28"/>
  </cols>
  <sheetData>
    <row r="1" spans="1:12" ht="20.25" customHeight="1" x14ac:dyDescent="0.15">
      <c r="A1" s="28" t="s">
        <v>7</v>
      </c>
    </row>
    <row r="3" spans="1:12" ht="20.25" customHeight="1" x14ac:dyDescent="0.15">
      <c r="A3" s="47" t="s">
        <v>8</v>
      </c>
      <c r="B3" s="47" t="s">
        <v>9</v>
      </c>
      <c r="C3" s="47"/>
      <c r="D3" s="47" t="s">
        <v>10</v>
      </c>
      <c r="E3" s="47"/>
      <c r="F3" s="47"/>
      <c r="G3" s="47"/>
      <c r="H3" s="47" t="s">
        <v>11</v>
      </c>
      <c r="I3" s="48" t="s">
        <v>12</v>
      </c>
      <c r="J3" s="48"/>
      <c r="K3" s="47" t="s">
        <v>27</v>
      </c>
      <c r="L3" s="47" t="s">
        <v>13</v>
      </c>
    </row>
    <row r="4" spans="1:12" ht="20.25" customHeight="1" x14ac:dyDescent="0.15">
      <c r="A4" s="47"/>
      <c r="B4" s="29" t="s">
        <v>14</v>
      </c>
      <c r="C4" s="29" t="s">
        <v>11</v>
      </c>
      <c r="D4" s="29" t="s">
        <v>15</v>
      </c>
      <c r="E4" s="29" t="s">
        <v>16</v>
      </c>
      <c r="F4" s="29" t="s">
        <v>17</v>
      </c>
      <c r="G4" s="29" t="s">
        <v>18</v>
      </c>
      <c r="H4" s="47"/>
      <c r="I4" s="29" t="s">
        <v>19</v>
      </c>
      <c r="J4" s="29" t="s">
        <v>20</v>
      </c>
      <c r="K4" s="47"/>
      <c r="L4" s="47"/>
    </row>
    <row r="5" spans="1:12" ht="20.25" customHeight="1" x14ac:dyDescent="0.15">
      <c r="A5" s="29">
        <v>17</v>
      </c>
      <c r="B5" s="30">
        <v>4407</v>
      </c>
      <c r="C5" s="30">
        <v>1512</v>
      </c>
      <c r="D5" s="30">
        <v>1245</v>
      </c>
      <c r="E5" s="30">
        <v>2312</v>
      </c>
      <c r="F5" s="30">
        <v>182</v>
      </c>
      <c r="G5" s="30">
        <v>3739</v>
      </c>
      <c r="H5" s="31">
        <v>1246.5999999999999</v>
      </c>
      <c r="I5" s="31">
        <v>84.8</v>
      </c>
      <c r="J5" s="31">
        <v>82.4</v>
      </c>
      <c r="K5" s="30">
        <v>76</v>
      </c>
      <c r="L5" s="30">
        <v>119</v>
      </c>
    </row>
    <row r="6" spans="1:12" ht="20.25" customHeight="1" x14ac:dyDescent="0.15">
      <c r="A6" s="29">
        <v>18</v>
      </c>
      <c r="B6" s="30">
        <v>4017</v>
      </c>
      <c r="C6" s="30">
        <v>1392</v>
      </c>
      <c r="D6" s="30">
        <v>1300</v>
      </c>
      <c r="E6" s="30">
        <v>2348</v>
      </c>
      <c r="F6" s="30">
        <v>89</v>
      </c>
      <c r="G6" s="30">
        <v>3737</v>
      </c>
      <c r="H6" s="31">
        <v>1234.8</v>
      </c>
      <c r="I6" s="31">
        <v>93</v>
      </c>
      <c r="J6" s="31">
        <v>88.7</v>
      </c>
      <c r="K6" s="30">
        <v>76</v>
      </c>
      <c r="L6" s="30">
        <v>118</v>
      </c>
    </row>
    <row r="7" spans="1:12" ht="20.25" customHeight="1" x14ac:dyDescent="0.15">
      <c r="A7" s="29">
        <v>19</v>
      </c>
      <c r="B7" s="30">
        <v>3807</v>
      </c>
      <c r="C7" s="30">
        <v>1358</v>
      </c>
      <c r="D7" s="30">
        <v>834</v>
      </c>
      <c r="E7" s="30">
        <v>2922</v>
      </c>
      <c r="F7" s="30">
        <v>76</v>
      </c>
      <c r="G7" s="30">
        <v>3832</v>
      </c>
      <c r="H7" s="31">
        <v>1366</v>
      </c>
      <c r="I7" s="31">
        <v>100.7</v>
      </c>
      <c r="J7" s="31">
        <v>100.6</v>
      </c>
      <c r="K7" s="30">
        <v>93</v>
      </c>
      <c r="L7" s="30">
        <v>137</v>
      </c>
    </row>
    <row r="8" spans="1:12" ht="20.25" customHeight="1" x14ac:dyDescent="0.15">
      <c r="A8" s="29">
        <v>20</v>
      </c>
      <c r="B8" s="30">
        <v>3677</v>
      </c>
      <c r="C8" s="30">
        <v>1341</v>
      </c>
      <c r="D8" s="30">
        <v>752</v>
      </c>
      <c r="E8" s="30">
        <v>2731</v>
      </c>
      <c r="F8" s="30">
        <v>76</v>
      </c>
      <c r="G8" s="30">
        <v>3559</v>
      </c>
      <c r="H8" s="31">
        <v>1273.2</v>
      </c>
      <c r="I8" s="31">
        <v>96.8</v>
      </c>
      <c r="J8" s="31">
        <v>94.9</v>
      </c>
      <c r="K8" s="30">
        <v>96</v>
      </c>
      <c r="L8" s="30">
        <v>128</v>
      </c>
    </row>
    <row r="9" spans="1:12" ht="20.25" customHeight="1" x14ac:dyDescent="0.15">
      <c r="A9" s="29">
        <v>21</v>
      </c>
      <c r="B9" s="30">
        <v>3400</v>
      </c>
      <c r="C9" s="30">
        <v>1250</v>
      </c>
      <c r="D9" s="30">
        <v>712</v>
      </c>
      <c r="E9" s="30">
        <v>2837</v>
      </c>
      <c r="F9" s="30">
        <v>85</v>
      </c>
      <c r="G9" s="30">
        <v>3634</v>
      </c>
      <c r="H9" s="31">
        <v>1311.2</v>
      </c>
      <c r="I9" s="31">
        <v>106.9</v>
      </c>
      <c r="J9" s="31">
        <v>104.9</v>
      </c>
      <c r="K9" s="30">
        <v>95</v>
      </c>
      <c r="L9" s="30">
        <v>126</v>
      </c>
    </row>
    <row r="10" spans="1:12" ht="20.25" customHeight="1" x14ac:dyDescent="0.15">
      <c r="A10" s="29">
        <v>22</v>
      </c>
      <c r="B10" s="30">
        <v>3125</v>
      </c>
      <c r="C10" s="30">
        <v>1136</v>
      </c>
      <c r="D10" s="30">
        <v>685</v>
      </c>
      <c r="E10" s="30">
        <v>2814</v>
      </c>
      <c r="F10" s="30">
        <v>32</v>
      </c>
      <c r="G10" s="30">
        <v>3531</v>
      </c>
      <c r="H10" s="31">
        <v>1275.4000000000001</v>
      </c>
      <c r="I10" s="31">
        <v>113</v>
      </c>
      <c r="J10" s="31">
        <v>112.3</v>
      </c>
      <c r="K10" s="30">
        <v>80</v>
      </c>
      <c r="L10" s="30">
        <v>116</v>
      </c>
    </row>
    <row r="11" spans="1:12" ht="20.25" customHeight="1" x14ac:dyDescent="0.15">
      <c r="A11" s="29">
        <v>23</v>
      </c>
      <c r="B11" s="32" t="s">
        <v>25</v>
      </c>
      <c r="C11" s="32" t="s">
        <v>25</v>
      </c>
      <c r="D11" s="30">
        <v>241</v>
      </c>
      <c r="E11" s="30">
        <v>1160</v>
      </c>
      <c r="F11" s="32" t="s">
        <v>25</v>
      </c>
      <c r="G11" s="30">
        <v>1401</v>
      </c>
      <c r="H11" s="31">
        <v>512.20000000000005</v>
      </c>
      <c r="I11" s="32" t="s">
        <v>25</v>
      </c>
      <c r="J11" s="32" t="s">
        <v>25</v>
      </c>
      <c r="K11" s="30">
        <v>32</v>
      </c>
      <c r="L11" s="30">
        <v>34</v>
      </c>
    </row>
    <row r="12" spans="1:12" ht="20.25" customHeight="1" x14ac:dyDescent="0.15">
      <c r="A12" s="29">
        <v>24</v>
      </c>
      <c r="B12" s="32">
        <v>2200</v>
      </c>
      <c r="C12" s="32">
        <v>806</v>
      </c>
      <c r="D12" s="30">
        <v>381</v>
      </c>
      <c r="E12" s="30">
        <v>1849</v>
      </c>
      <c r="F12" s="32" t="s">
        <v>25</v>
      </c>
      <c r="G12" s="30">
        <v>2230</v>
      </c>
      <c r="H12" s="31">
        <v>815.8</v>
      </c>
      <c r="I12" s="33">
        <v>101.4</v>
      </c>
      <c r="J12" s="33">
        <v>101.2</v>
      </c>
      <c r="K12" s="30">
        <v>50</v>
      </c>
      <c r="L12" s="30">
        <v>62</v>
      </c>
    </row>
    <row r="13" spans="1:12" ht="20.25" customHeight="1" x14ac:dyDescent="0.15">
      <c r="A13" s="29">
        <v>25</v>
      </c>
      <c r="B13" s="32">
        <v>2345</v>
      </c>
      <c r="C13" s="32">
        <v>868</v>
      </c>
      <c r="D13" s="30">
        <v>417</v>
      </c>
      <c r="E13" s="30">
        <v>2627</v>
      </c>
      <c r="F13" s="32" t="s">
        <v>25</v>
      </c>
      <c r="G13" s="30">
        <v>3044</v>
      </c>
      <c r="H13" s="31">
        <v>1134.2</v>
      </c>
      <c r="I13" s="33">
        <v>129.80000000000001</v>
      </c>
      <c r="J13" s="33">
        <v>130.69999999999999</v>
      </c>
      <c r="K13" s="30">
        <v>75</v>
      </c>
      <c r="L13" s="30">
        <v>92</v>
      </c>
    </row>
    <row r="14" spans="1:12" ht="20.25" customHeight="1" x14ac:dyDescent="0.15">
      <c r="A14" s="29">
        <v>26</v>
      </c>
      <c r="B14" s="32">
        <v>2592</v>
      </c>
      <c r="C14" s="32">
        <v>979</v>
      </c>
      <c r="D14" s="30">
        <v>257</v>
      </c>
      <c r="E14" s="30">
        <v>2707</v>
      </c>
      <c r="F14" s="32" t="s">
        <v>25</v>
      </c>
      <c r="G14" s="30">
        <v>2964</v>
      </c>
      <c r="H14" s="31">
        <v>1134.2</v>
      </c>
      <c r="I14" s="33">
        <v>114.4</v>
      </c>
      <c r="J14" s="33">
        <v>115.8</v>
      </c>
      <c r="K14" s="30">
        <v>77</v>
      </c>
      <c r="L14" s="30">
        <v>91</v>
      </c>
    </row>
    <row r="15" spans="1:12" ht="20.25" customHeight="1" x14ac:dyDescent="0.15">
      <c r="A15" s="29">
        <v>27</v>
      </c>
      <c r="B15" s="32">
        <v>2628</v>
      </c>
      <c r="C15" s="32">
        <v>1028</v>
      </c>
      <c r="D15" s="30">
        <v>80</v>
      </c>
      <c r="E15" s="30">
        <v>3232</v>
      </c>
      <c r="F15" s="32" t="s">
        <v>25</v>
      </c>
      <c r="G15" s="30">
        <v>3312</v>
      </c>
      <c r="H15" s="31">
        <v>1308.8</v>
      </c>
      <c r="I15" s="33">
        <v>126</v>
      </c>
      <c r="J15" s="33">
        <v>127.3</v>
      </c>
      <c r="K15" s="30">
        <v>73</v>
      </c>
      <c r="L15" s="30">
        <v>94</v>
      </c>
    </row>
    <row r="16" spans="1:12" ht="20.25" customHeight="1" x14ac:dyDescent="0.15">
      <c r="A16" s="39">
        <v>28</v>
      </c>
      <c r="B16" s="32">
        <v>3088</v>
      </c>
      <c r="C16" s="32">
        <v>1218</v>
      </c>
      <c r="D16" s="30">
        <v>83</v>
      </c>
      <c r="E16" s="30">
        <v>3237</v>
      </c>
      <c r="F16" s="32" t="s">
        <v>25</v>
      </c>
      <c r="G16" s="30">
        <v>3320</v>
      </c>
      <c r="H16" s="31">
        <v>1311.4</v>
      </c>
      <c r="I16" s="33">
        <v>107.5</v>
      </c>
      <c r="J16" s="33">
        <v>107.7</v>
      </c>
      <c r="K16" s="30">
        <v>74</v>
      </c>
      <c r="L16" s="30">
        <v>91</v>
      </c>
    </row>
    <row r="17" spans="1:12" ht="20.25" customHeight="1" x14ac:dyDescent="0.15">
      <c r="A17" s="40">
        <v>29</v>
      </c>
      <c r="B17" s="32">
        <v>3100</v>
      </c>
      <c r="C17" s="32">
        <v>1222</v>
      </c>
      <c r="D17" s="30">
        <v>112</v>
      </c>
      <c r="E17" s="30">
        <v>3413</v>
      </c>
      <c r="F17" s="32" t="s">
        <v>25</v>
      </c>
      <c r="G17" s="30">
        <v>3525</v>
      </c>
      <c r="H17" s="31">
        <v>1387.6</v>
      </c>
      <c r="I17" s="33">
        <v>113.7</v>
      </c>
      <c r="J17" s="33">
        <v>113.6</v>
      </c>
      <c r="K17" s="30">
        <v>77</v>
      </c>
      <c r="L17" s="30">
        <v>95</v>
      </c>
    </row>
    <row r="18" spans="1:12" ht="20.25" customHeight="1" x14ac:dyDescent="0.15">
      <c r="A18" s="41">
        <v>30</v>
      </c>
      <c r="B18" s="32">
        <v>3500</v>
      </c>
      <c r="C18" s="32">
        <v>1380</v>
      </c>
      <c r="D18" s="30">
        <v>96</v>
      </c>
      <c r="E18" s="30">
        <v>3572</v>
      </c>
      <c r="F18" s="32" t="s">
        <v>25</v>
      </c>
      <c r="G18" s="30">
        <v>3668</v>
      </c>
      <c r="H18" s="31">
        <v>1448</v>
      </c>
      <c r="I18" s="33">
        <v>104.8</v>
      </c>
      <c r="J18" s="33">
        <v>104.9</v>
      </c>
      <c r="K18" s="30">
        <v>74</v>
      </c>
      <c r="L18" s="30">
        <v>89</v>
      </c>
    </row>
    <row r="19" spans="1:12" ht="20.25" customHeight="1" x14ac:dyDescent="0.15">
      <c r="A19" s="41">
        <v>31</v>
      </c>
      <c r="B19" s="42">
        <v>3600</v>
      </c>
      <c r="C19" s="42">
        <v>1418</v>
      </c>
      <c r="D19" s="43">
        <v>64</v>
      </c>
      <c r="E19" s="43">
        <v>3757</v>
      </c>
      <c r="F19" s="42" t="s">
        <v>25</v>
      </c>
      <c r="G19" s="43">
        <f>SUM(D19:E19)</f>
        <v>3821</v>
      </c>
      <c r="H19" s="44">
        <v>1515.6</v>
      </c>
      <c r="I19" s="45">
        <v>106.1</v>
      </c>
      <c r="J19" s="45">
        <v>106.9</v>
      </c>
      <c r="K19" s="43">
        <v>79</v>
      </c>
      <c r="L19" s="43">
        <v>94</v>
      </c>
    </row>
    <row r="20" spans="1:12" ht="20.25" customHeight="1" x14ac:dyDescent="0.15">
      <c r="A20" s="41">
        <v>2</v>
      </c>
      <c r="B20" s="42">
        <v>3900</v>
      </c>
      <c r="C20" s="42">
        <v>1536</v>
      </c>
      <c r="D20" s="43">
        <v>71</v>
      </c>
      <c r="E20" s="43">
        <v>3918</v>
      </c>
      <c r="F20" s="42" t="s">
        <v>25</v>
      </c>
      <c r="G20" s="43">
        <f>SUM(D20:E20)</f>
        <v>3989</v>
      </c>
      <c r="H20" s="44">
        <v>1581.4</v>
      </c>
      <c r="I20" s="46">
        <v>102.3</v>
      </c>
      <c r="J20" s="46">
        <v>103</v>
      </c>
      <c r="K20" s="43">
        <v>92</v>
      </c>
      <c r="L20" s="43">
        <v>104</v>
      </c>
    </row>
    <row r="21" spans="1:12" ht="20.25" customHeight="1" x14ac:dyDescent="0.15">
      <c r="A21" s="41">
        <v>3</v>
      </c>
      <c r="B21" s="42">
        <v>3900</v>
      </c>
      <c r="C21" s="42">
        <v>1536</v>
      </c>
      <c r="D21" s="43">
        <v>55</v>
      </c>
      <c r="E21" s="43">
        <v>3857</v>
      </c>
      <c r="F21" s="42" t="s">
        <v>28</v>
      </c>
      <c r="G21" s="43">
        <v>3912</v>
      </c>
      <c r="H21" s="44">
        <v>1553.8</v>
      </c>
      <c r="I21" s="46">
        <v>100.3</v>
      </c>
      <c r="J21" s="46">
        <v>101.2</v>
      </c>
      <c r="K21" s="43">
        <v>80</v>
      </c>
      <c r="L21" s="43">
        <v>97</v>
      </c>
    </row>
    <row r="22" spans="1:12" ht="20.25" customHeight="1" x14ac:dyDescent="0.15">
      <c r="A22" s="41">
        <v>4</v>
      </c>
      <c r="B22" s="42">
        <v>3900</v>
      </c>
      <c r="C22" s="42">
        <v>1536</v>
      </c>
      <c r="D22" s="43">
        <v>42</v>
      </c>
      <c r="E22" s="43">
        <v>3802</v>
      </c>
      <c r="F22" s="42" t="s">
        <v>28</v>
      </c>
      <c r="G22" s="43">
        <f>D22+E22</f>
        <v>3844</v>
      </c>
      <c r="H22" s="44">
        <v>1529.2</v>
      </c>
      <c r="I22" s="46">
        <f>ROUND(G22/B22*100,1)</f>
        <v>98.6</v>
      </c>
      <c r="J22" s="46">
        <f>ROUND(H22/C22*100,1)</f>
        <v>99.6</v>
      </c>
      <c r="K22" s="43">
        <f>L22-15</f>
        <v>73</v>
      </c>
      <c r="L22" s="43">
        <v>88</v>
      </c>
    </row>
    <row r="23" spans="1:12" ht="20.25" customHeight="1" x14ac:dyDescent="0.15">
      <c r="A23" s="41">
        <v>5</v>
      </c>
      <c r="B23" s="42">
        <v>3900</v>
      </c>
      <c r="C23" s="42">
        <v>1536</v>
      </c>
      <c r="D23" s="43">
        <v>50</v>
      </c>
      <c r="E23" s="43">
        <v>3875</v>
      </c>
      <c r="F23" s="42" t="s">
        <v>28</v>
      </c>
      <c r="G23" s="43">
        <f>D23+E23</f>
        <v>3925</v>
      </c>
      <c r="H23" s="44">
        <v>1560</v>
      </c>
      <c r="I23" s="46">
        <f>ROUND(G23/B23*100,1)</f>
        <v>100.6</v>
      </c>
      <c r="J23" s="46">
        <f>ROUND(H23/C23*100,1)</f>
        <v>101.6</v>
      </c>
      <c r="K23" s="43">
        <v>75</v>
      </c>
      <c r="L23" s="43">
        <v>92</v>
      </c>
    </row>
    <row r="24" spans="1:12" s="38" customFormat="1" ht="20.25" customHeight="1" x14ac:dyDescent="0.15">
      <c r="A24" s="34" t="s">
        <v>26</v>
      </c>
      <c r="B24" s="35"/>
      <c r="C24" s="35"/>
      <c r="D24" s="36"/>
      <c r="E24" s="36"/>
      <c r="F24" s="36"/>
      <c r="G24" s="36"/>
      <c r="H24" s="37"/>
      <c r="I24" s="35"/>
      <c r="J24" s="35"/>
      <c r="K24" s="36"/>
      <c r="L24" s="36"/>
    </row>
  </sheetData>
  <mergeCells count="7">
    <mergeCell ref="A3:A4"/>
    <mergeCell ref="B3:C3"/>
    <mergeCell ref="L3:L4"/>
    <mergeCell ref="D3:G3"/>
    <mergeCell ref="H3:H4"/>
    <mergeCell ref="I3:J3"/>
    <mergeCell ref="K3:K4"/>
  </mergeCells>
  <phoneticPr fontId="3"/>
  <pageMargins left="0.78740157480314965" right="0.74803149606299213" top="0.98425196850393704" bottom="0.98425196850393704" header="0.70866141732283472" footer="0.51181102362204722"/>
  <pageSetup paperSize="9" scale="70" orientation="portrait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2:J24"/>
  <sheetViews>
    <sheetView workbookViewId="0"/>
  </sheetViews>
  <sheetFormatPr defaultRowHeight="20.25" customHeight="1" x14ac:dyDescent="0.15"/>
  <cols>
    <col min="1" max="7" width="10.625" style="1" customWidth="1"/>
    <col min="8" max="10" width="10.625" style="2" customWidth="1"/>
    <col min="11" max="16384" width="9" style="1"/>
  </cols>
  <sheetData>
    <row r="2" spans="1:10" ht="20.25" customHeight="1" x14ac:dyDescent="0.15">
      <c r="A2" t="s">
        <v>21</v>
      </c>
    </row>
    <row r="3" spans="1:10" ht="20.25" customHeight="1" x14ac:dyDescent="0.15">
      <c r="A3"/>
    </row>
    <row r="4" spans="1:10" ht="20.25" customHeight="1" x14ac:dyDescent="0.15">
      <c r="A4" s="1" t="s">
        <v>22</v>
      </c>
      <c r="J4" s="1"/>
    </row>
    <row r="5" spans="1:10" ht="20.25" customHeight="1" x14ac:dyDescent="0.15">
      <c r="A5" s="49" t="s">
        <v>23</v>
      </c>
      <c r="B5" s="51" t="s">
        <v>0</v>
      </c>
      <c r="C5" s="52"/>
      <c r="D5" s="53"/>
      <c r="E5" s="51" t="s">
        <v>1</v>
      </c>
      <c r="F5" s="52"/>
      <c r="G5" s="53"/>
      <c r="H5" s="54" t="s">
        <v>2</v>
      </c>
      <c r="I5" s="55"/>
      <c r="J5" s="56"/>
    </row>
    <row r="6" spans="1:10" ht="20.25" customHeight="1" x14ac:dyDescent="0.15">
      <c r="A6" s="50"/>
      <c r="B6" s="4" t="s">
        <v>3</v>
      </c>
      <c r="C6" s="4" t="s">
        <v>4</v>
      </c>
      <c r="D6" s="4" t="s">
        <v>5</v>
      </c>
      <c r="E6" s="4" t="s">
        <v>3</v>
      </c>
      <c r="F6" s="4" t="s">
        <v>4</v>
      </c>
      <c r="G6" s="4" t="s">
        <v>5</v>
      </c>
      <c r="H6" s="5" t="s">
        <v>3</v>
      </c>
      <c r="I6" s="5" t="s">
        <v>4</v>
      </c>
      <c r="J6" s="6" t="s">
        <v>5</v>
      </c>
    </row>
    <row r="7" spans="1:10" ht="20.25" customHeight="1" x14ac:dyDescent="0.15">
      <c r="A7" s="7" t="s">
        <v>24</v>
      </c>
      <c r="B7" s="8">
        <v>3090</v>
      </c>
      <c r="C7" s="8">
        <v>1750</v>
      </c>
      <c r="D7" s="9">
        <v>440</v>
      </c>
      <c r="E7" s="8">
        <v>3037</v>
      </c>
      <c r="F7" s="8">
        <v>1697</v>
      </c>
      <c r="G7" s="9">
        <v>585</v>
      </c>
      <c r="H7" s="10">
        <v>98.3</v>
      </c>
      <c r="I7" s="10">
        <v>97</v>
      </c>
      <c r="J7" s="11">
        <v>133</v>
      </c>
    </row>
    <row r="8" spans="1:10" ht="20.25" customHeight="1" x14ac:dyDescent="0.15">
      <c r="A8" s="7">
        <v>6</v>
      </c>
      <c r="B8" s="8">
        <v>2270</v>
      </c>
      <c r="C8" s="8">
        <v>1270</v>
      </c>
      <c r="D8" s="9">
        <v>400</v>
      </c>
      <c r="E8" s="8">
        <v>2406</v>
      </c>
      <c r="F8" s="8">
        <v>2039</v>
      </c>
      <c r="G8" s="9">
        <v>402</v>
      </c>
      <c r="H8" s="10">
        <v>106</v>
      </c>
      <c r="I8" s="10">
        <v>160.6</v>
      </c>
      <c r="J8" s="12">
        <v>100.5</v>
      </c>
    </row>
    <row r="9" spans="1:10" s="9" customFormat="1" ht="20.25" customHeight="1" x14ac:dyDescent="0.15">
      <c r="A9" s="7">
        <v>7</v>
      </c>
      <c r="B9" s="8">
        <v>1360</v>
      </c>
      <c r="C9" s="8">
        <v>1790</v>
      </c>
      <c r="D9" s="9">
        <v>400</v>
      </c>
      <c r="E9" s="8">
        <v>2124</v>
      </c>
      <c r="F9" s="8">
        <v>1901</v>
      </c>
      <c r="G9" s="9">
        <v>406</v>
      </c>
      <c r="H9" s="10">
        <v>156.19999999999999</v>
      </c>
      <c r="I9" s="10">
        <v>106.2</v>
      </c>
      <c r="J9" s="12">
        <v>101.5</v>
      </c>
    </row>
    <row r="10" spans="1:10" ht="20.25" customHeight="1" x14ac:dyDescent="0.15">
      <c r="A10" s="7">
        <v>8</v>
      </c>
      <c r="B10" s="13">
        <v>1300</v>
      </c>
      <c r="C10" s="13">
        <v>2110</v>
      </c>
      <c r="D10" s="13">
        <v>400</v>
      </c>
      <c r="E10" s="13">
        <v>1735</v>
      </c>
      <c r="F10" s="13">
        <v>1636</v>
      </c>
      <c r="G10" s="9">
        <v>432</v>
      </c>
      <c r="H10" s="9">
        <v>133.5</v>
      </c>
      <c r="I10" s="9">
        <v>77.5</v>
      </c>
      <c r="J10" s="14">
        <v>108</v>
      </c>
    </row>
    <row r="11" spans="1:10" s="9" customFormat="1" ht="20.25" customHeight="1" x14ac:dyDescent="0.15">
      <c r="A11" s="7">
        <v>9</v>
      </c>
      <c r="B11" s="15">
        <v>1180</v>
      </c>
      <c r="C11" s="16">
        <v>2050</v>
      </c>
      <c r="D11" s="16">
        <v>360</v>
      </c>
      <c r="E11" s="16">
        <v>2009</v>
      </c>
      <c r="F11" s="16">
        <v>2165</v>
      </c>
      <c r="G11" s="17">
        <v>387</v>
      </c>
      <c r="H11" s="18">
        <v>170.3</v>
      </c>
      <c r="I11" s="18">
        <v>105.6</v>
      </c>
      <c r="J11" s="19">
        <v>107.5</v>
      </c>
    </row>
    <row r="12" spans="1:10" ht="20.25" customHeight="1" x14ac:dyDescent="0.15">
      <c r="A12" s="20"/>
      <c r="B12" s="9"/>
      <c r="C12" s="9"/>
      <c r="D12" s="9"/>
      <c r="E12" s="9"/>
      <c r="F12" s="9"/>
      <c r="G12" s="9"/>
      <c r="H12" s="21"/>
      <c r="I12" s="21"/>
      <c r="J12" s="14"/>
    </row>
    <row r="13" spans="1:10" s="9" customFormat="1" ht="20.25" customHeight="1" x14ac:dyDescent="0.15">
      <c r="A13" s="22">
        <v>10</v>
      </c>
      <c r="B13" s="15">
        <v>1130</v>
      </c>
      <c r="C13" s="16">
        <v>2060</v>
      </c>
      <c r="D13" s="16">
        <v>420</v>
      </c>
      <c r="E13" s="16">
        <v>1823</v>
      </c>
      <c r="F13" s="16">
        <v>1985</v>
      </c>
      <c r="G13" s="17">
        <v>443</v>
      </c>
      <c r="H13" s="18">
        <v>161.30000000000001</v>
      </c>
      <c r="I13" s="18">
        <v>96.3</v>
      </c>
      <c r="J13" s="19">
        <v>110.3</v>
      </c>
    </row>
    <row r="14" spans="1:10" s="9" customFormat="1" ht="20.25" customHeight="1" x14ac:dyDescent="0.15">
      <c r="A14" s="22">
        <v>11</v>
      </c>
      <c r="B14" s="15">
        <v>1020</v>
      </c>
      <c r="C14" s="16">
        <v>2230</v>
      </c>
      <c r="D14" s="16">
        <v>480</v>
      </c>
      <c r="E14" s="16">
        <v>1637</v>
      </c>
      <c r="F14" s="16">
        <v>1825</v>
      </c>
      <c r="G14" s="17">
        <v>477</v>
      </c>
      <c r="H14" s="18">
        <v>160.5</v>
      </c>
      <c r="I14" s="18">
        <v>81.8</v>
      </c>
      <c r="J14" s="19">
        <v>99.4</v>
      </c>
    </row>
    <row r="15" spans="1:10" s="9" customFormat="1" ht="20.25" customHeight="1" x14ac:dyDescent="0.15">
      <c r="A15" s="7">
        <v>12</v>
      </c>
      <c r="B15" s="15">
        <v>1050</v>
      </c>
      <c r="C15" s="16">
        <v>2250</v>
      </c>
      <c r="D15" s="16">
        <v>480</v>
      </c>
      <c r="E15" s="16">
        <v>1712</v>
      </c>
      <c r="F15" s="16">
        <v>1712</v>
      </c>
      <c r="G15" s="17">
        <v>496</v>
      </c>
      <c r="H15" s="18">
        <v>163</v>
      </c>
      <c r="I15" s="18">
        <v>91.1</v>
      </c>
      <c r="J15" s="19">
        <v>103.3</v>
      </c>
    </row>
    <row r="16" spans="1:10" s="9" customFormat="1" ht="20.25" customHeight="1" x14ac:dyDescent="0.15">
      <c r="A16" s="7">
        <v>13</v>
      </c>
      <c r="B16" s="16">
        <v>1050</v>
      </c>
      <c r="C16" s="16">
        <v>2250</v>
      </c>
      <c r="D16" s="16">
        <v>480</v>
      </c>
      <c r="E16" s="16">
        <v>1445</v>
      </c>
      <c r="F16" s="16">
        <v>2132</v>
      </c>
      <c r="G16" s="17">
        <v>491</v>
      </c>
      <c r="H16" s="18">
        <v>137.6</v>
      </c>
      <c r="I16" s="18">
        <v>94.8</v>
      </c>
      <c r="J16" s="19">
        <v>102.3</v>
      </c>
    </row>
    <row r="17" spans="1:10" s="9" customFormat="1" ht="20.25" customHeight="1" x14ac:dyDescent="0.15">
      <c r="A17" s="7">
        <v>14</v>
      </c>
      <c r="B17" s="15">
        <v>1050</v>
      </c>
      <c r="C17" s="16">
        <v>2250</v>
      </c>
      <c r="D17" s="16">
        <v>528</v>
      </c>
      <c r="E17" s="16">
        <v>1406</v>
      </c>
      <c r="F17" s="16">
        <v>2219</v>
      </c>
      <c r="G17" s="17">
        <v>536</v>
      </c>
      <c r="H17" s="18">
        <f>E17/B17*100</f>
        <v>133.9047619047619</v>
      </c>
      <c r="I17" s="18">
        <f>F17/C17*100</f>
        <v>98.62222222222222</v>
      </c>
      <c r="J17" s="19">
        <f>G17/D17*100</f>
        <v>101.51515151515152</v>
      </c>
    </row>
    <row r="18" spans="1:10" s="9" customFormat="1" ht="20.25" customHeight="1" x14ac:dyDescent="0.15">
      <c r="A18" s="7"/>
      <c r="B18" s="15"/>
      <c r="C18" s="16"/>
      <c r="D18" s="16"/>
      <c r="E18" s="16"/>
      <c r="F18" s="16"/>
      <c r="G18" s="17"/>
      <c r="H18" s="18"/>
      <c r="I18" s="18"/>
      <c r="J18" s="19"/>
    </row>
    <row r="19" spans="1:10" s="9" customFormat="1" ht="20.25" customHeight="1" x14ac:dyDescent="0.15">
      <c r="A19" s="7">
        <v>15</v>
      </c>
      <c r="B19" s="15">
        <v>978</v>
      </c>
      <c r="C19" s="16">
        <v>2196</v>
      </c>
      <c r="D19" s="16">
        <v>506</v>
      </c>
      <c r="E19" s="16">
        <v>1450</v>
      </c>
      <c r="F19" s="16">
        <v>2279</v>
      </c>
      <c r="G19" s="17">
        <v>430</v>
      </c>
      <c r="H19" s="18">
        <v>148.26175869120655</v>
      </c>
      <c r="I19" s="18">
        <v>103.77959927140255</v>
      </c>
      <c r="J19" s="19">
        <v>84.980237154150188</v>
      </c>
    </row>
    <row r="20" spans="1:10" s="9" customFormat="1" ht="20.25" customHeight="1" x14ac:dyDescent="0.15">
      <c r="A20" s="3">
        <v>16</v>
      </c>
      <c r="B20" s="23">
        <v>969</v>
      </c>
      <c r="C20" s="24">
        <v>2197</v>
      </c>
      <c r="D20" s="24">
        <v>506</v>
      </c>
      <c r="E20" s="24">
        <v>1305</v>
      </c>
      <c r="F20" s="24">
        <v>2123</v>
      </c>
      <c r="G20" s="25">
        <v>392</v>
      </c>
      <c r="H20" s="26">
        <v>134.69999999999999</v>
      </c>
      <c r="I20" s="26">
        <v>96.6</v>
      </c>
      <c r="J20" s="27">
        <v>77.5</v>
      </c>
    </row>
    <row r="22" spans="1:10" ht="20.25" customHeight="1" x14ac:dyDescent="0.15">
      <c r="A22" s="1" t="s">
        <v>6</v>
      </c>
    </row>
    <row r="24" spans="1:10" ht="20.25" customHeight="1" x14ac:dyDescent="0.15">
      <c r="G24" s="2"/>
      <c r="J24" s="1"/>
    </row>
  </sheetData>
  <mergeCells count="4">
    <mergeCell ref="A5:A6"/>
    <mergeCell ref="B5:D5"/>
    <mergeCell ref="E5:G5"/>
    <mergeCell ref="H5:J5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16-9</vt:lpstr>
      <vt:lpstr>16-9（旧石巻市）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2025-05-12T07:11:58Z</cp:lastPrinted>
  <dcterms:created xsi:type="dcterms:W3CDTF">2008-09-25T04:45:43Z</dcterms:created>
  <dcterms:modified xsi:type="dcterms:W3CDTF">2025-05-26T02:58:29Z</dcterms:modified>
</cp:coreProperties>
</file>