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/>
  </bookViews>
  <sheets>
    <sheet name="16-1" sheetId="3" r:id="rId1"/>
    <sheet name="16-1（旧石巻市）" sheetId="2" r:id="rId2"/>
  </sheets>
  <definedNames>
    <definedName name="_xlnm.Print_Area" localSheetId="0">'16-1'!$A$1:$L$26</definedName>
  </definedNames>
  <calcPr calcId="162913"/>
</workbook>
</file>

<file path=xl/calcChain.xml><?xml version="1.0" encoding="utf-8"?>
<calcChain xmlns="http://schemas.openxmlformats.org/spreadsheetml/2006/main">
  <c r="C21" i="3" l="1"/>
  <c r="C20" i="3" l="1"/>
  <c r="C19" i="3" l="1"/>
  <c r="I18" i="3" l="1"/>
  <c r="C18" i="3"/>
  <c r="B18" i="3" s="1"/>
  <c r="I16" i="3" l="1"/>
  <c r="C16" i="3"/>
  <c r="B16" i="3" s="1"/>
  <c r="I17" i="3" l="1"/>
  <c r="C17" i="3"/>
  <c r="B17" i="3" s="1"/>
  <c r="B14" i="3" l="1"/>
  <c r="B15" i="3"/>
  <c r="I15" i="3"/>
  <c r="I14" i="3"/>
  <c r="B7" i="2"/>
  <c r="I7" i="2"/>
  <c r="B8" i="2"/>
  <c r="I8" i="2"/>
  <c r="B9" i="2"/>
  <c r="I9" i="2"/>
  <c r="B10" i="2"/>
  <c r="I10" i="2"/>
  <c r="I11" i="2"/>
  <c r="C13" i="2"/>
  <c r="B13" i="2"/>
  <c r="I13" i="2"/>
  <c r="C14" i="2"/>
  <c r="B14" i="2" s="1"/>
  <c r="I14" i="2"/>
  <c r="C15" i="2"/>
  <c r="B15" i="2" s="1"/>
  <c r="I15" i="2"/>
  <c r="C16" i="2"/>
  <c r="B16" i="2" s="1"/>
  <c r="I16" i="2"/>
  <c r="C17" i="2"/>
  <c r="B17" i="2" s="1"/>
  <c r="I17" i="2"/>
</calcChain>
</file>

<file path=xl/sharedStrings.xml><?xml version="1.0" encoding="utf-8"?>
<sst xmlns="http://schemas.openxmlformats.org/spreadsheetml/2006/main" count="56" uniqueCount="34">
  <si>
    <t>施　　　　　設　　　　　数</t>
  </si>
  <si>
    <t>病　　床　　数</t>
  </si>
  <si>
    <t>総　数</t>
  </si>
  <si>
    <t>病　　　　院</t>
  </si>
  <si>
    <t>一　般</t>
  </si>
  <si>
    <t>歯　科</t>
  </si>
  <si>
    <t>伝　染</t>
  </si>
  <si>
    <t>病　院</t>
  </si>
  <si>
    <t>公　立</t>
  </si>
  <si>
    <t>私　立</t>
  </si>
  <si>
    <t>診療所</t>
  </si>
  <si>
    <t>1</t>
  </si>
  <si>
    <t>　　　資料：保健福祉部健康管理課</t>
  </si>
  <si>
    <t>１．医療施設の状況</t>
    <rPh sb="2" eb="4">
      <t>イリョウ</t>
    </rPh>
    <rPh sb="4" eb="6">
      <t>シセツ</t>
    </rPh>
    <rPh sb="7" eb="9">
      <t>ジョウキョウ</t>
    </rPh>
    <phoneticPr fontId="3"/>
  </si>
  <si>
    <t>年</t>
    <rPh sb="0" eb="1">
      <t>ネン</t>
    </rPh>
    <phoneticPr fontId="3"/>
  </si>
  <si>
    <t>医療施設（単位：施設）</t>
    <rPh sb="0" eb="2">
      <t>イリョウ</t>
    </rPh>
    <rPh sb="2" eb="4">
      <t>シセツ</t>
    </rPh>
    <rPh sb="5" eb="7">
      <t>タンイ</t>
    </rPh>
    <rPh sb="8" eb="10">
      <t>シセツ</t>
    </rPh>
    <phoneticPr fontId="3"/>
  </si>
  <si>
    <t>病床（単位：床）</t>
    <rPh sb="0" eb="2">
      <t>ビョウショウ</t>
    </rPh>
    <rPh sb="3" eb="5">
      <t>タンイ</t>
    </rPh>
    <rPh sb="6" eb="7">
      <t>ユカ</t>
    </rPh>
    <phoneticPr fontId="3"/>
  </si>
  <si>
    <t>総数</t>
    <rPh sb="0" eb="2">
      <t>ソウスウ</t>
    </rPh>
    <phoneticPr fontId="3"/>
  </si>
  <si>
    <t>病院</t>
    <rPh sb="0" eb="2">
      <t>ビョウイン</t>
    </rPh>
    <phoneticPr fontId="3"/>
  </si>
  <si>
    <t>一般
診療所</t>
    <rPh sb="0" eb="2">
      <t>イッパン</t>
    </rPh>
    <rPh sb="3" eb="6">
      <t>シンリョウジョ</t>
    </rPh>
    <phoneticPr fontId="3"/>
  </si>
  <si>
    <t>歯科
診療所</t>
    <rPh sb="0" eb="2">
      <t>シカ</t>
    </rPh>
    <rPh sb="3" eb="5">
      <t>シンリョウ</t>
    </rPh>
    <rPh sb="5" eb="6">
      <t>ジョ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</si>
  <si>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</si>
  <si>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</si>
  <si>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うち感染症病床
を有する病院</t>
    <rPh sb="2" eb="5">
      <t>カンセンショウ</t>
    </rPh>
    <rPh sb="5" eb="7">
      <t>ビョウショウ</t>
    </rPh>
    <rPh sb="9" eb="10">
      <t>ユウ</t>
    </rPh>
    <rPh sb="12" eb="14">
      <t>ビョウイン</t>
    </rPh>
    <phoneticPr fontId="3"/>
  </si>
  <si>
    <t>1．医療施設の状況（旧石巻市）</t>
    <rPh sb="7" eb="9">
      <t>ジョウキョウ</t>
    </rPh>
    <rPh sb="10" eb="11">
      <t>キュウ</t>
    </rPh>
    <rPh sb="11" eb="14">
      <t>イシノマキシ</t>
    </rPh>
    <phoneticPr fontId="4"/>
  </si>
  <si>
    <t>年　度</t>
    <phoneticPr fontId="4"/>
  </si>
  <si>
    <t>総　数</t>
    <rPh sb="0" eb="1">
      <t>フサ</t>
    </rPh>
    <rPh sb="2" eb="3">
      <t>カズ</t>
    </rPh>
    <phoneticPr fontId="4"/>
  </si>
  <si>
    <t>（うち伝染病院）</t>
    <rPh sb="5" eb="7">
      <t>ビョウイン</t>
    </rPh>
    <phoneticPr fontId="4"/>
  </si>
  <si>
    <t>平成5</t>
    <rPh sb="0" eb="2">
      <t>ヘイセイ</t>
    </rPh>
    <phoneticPr fontId="4"/>
  </si>
  <si>
    <t>うち感染症病床</t>
    <rPh sb="2" eb="5">
      <t>カンセンショウ</t>
    </rPh>
    <rPh sb="5" eb="7">
      <t>ビョウショウ</t>
    </rPh>
    <phoneticPr fontId="3"/>
  </si>
  <si>
    <t>－</t>
    <phoneticPr fontId="3"/>
  </si>
  <si>
    <t>※平成23年度は、東日本大震災により未集計</t>
    <rPh sb="1" eb="3">
      <t>ヘイセイ</t>
    </rPh>
    <rPh sb="5" eb="6">
      <t>ネン</t>
    </rPh>
    <rPh sb="6" eb="7">
      <t>ド</t>
    </rPh>
    <rPh sb="9" eb="10">
      <t>ヒガシ</t>
    </rPh>
    <rPh sb="10" eb="12">
      <t>ニホン</t>
    </rPh>
    <rPh sb="12" eb="15">
      <t>ダイシンサイ</t>
    </rPh>
    <rPh sb="18" eb="21">
      <t>ミシュウケイ</t>
    </rPh>
    <phoneticPr fontId="3"/>
  </si>
  <si>
    <t>（4月1日現在）</t>
    <rPh sb="2" eb="3">
      <t>ガツ</t>
    </rPh>
    <rPh sb="4" eb="5">
      <t>ニチ</t>
    </rPh>
    <rPh sb="5" eb="7">
      <t>ゲンザイ</t>
    </rPh>
    <phoneticPr fontId="3"/>
  </si>
  <si>
    <t>資料：健康推進課［東部保健福祉事務所（石巻保健所）ホームページより］</t>
    <rPh sb="0" eb="2">
      <t>シリョウ</t>
    </rPh>
    <rPh sb="3" eb="5">
      <t>ケンコウ</t>
    </rPh>
    <rPh sb="5" eb="8">
      <t>スイシンカ</t>
    </rPh>
    <rPh sb="9" eb="11">
      <t>トウブ</t>
    </rPh>
    <rPh sb="11" eb="13">
      <t>ホケン</t>
    </rPh>
    <rPh sb="13" eb="15">
      <t>フクシ</t>
    </rPh>
    <rPh sb="15" eb="17">
      <t>ジム</t>
    </rPh>
    <rPh sb="17" eb="18">
      <t>ショ</t>
    </rPh>
    <rPh sb="19" eb="21">
      <t>イシノマキ</t>
    </rPh>
    <rPh sb="21" eb="24">
      <t>ホケンジョ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</si>
</sst>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\(0\)"/>
    <numFmt numFmtId="177" formatCode="#,##0_);\(#,##0\)"/>
    <numFmt numFmtId="178" formatCode="&quot;(&quot;#&quot;)&quot;;\-0;&quot;(&quot;0&quot;)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56">
    <xf numFmtId="0" fontId="0" fillId="0" borderId="0" xfId="0">
      <alignment vertical="center"/>
    </xf>
    <xf numFmtId="0" fontId="1" fillId="0" borderId="0" xfId="2" applyFont="1" applyAlignment="1">
      <alignment vertical="center"/>
    </xf>
    <xf numFmtId="0" fontId="1" fillId="2" borderId="1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/>
    </xf>
    <xf numFmtId="0" fontId="1" fillId="2" borderId="4" xfId="2" applyFont="1" applyFill="1" applyBorder="1" applyAlignment="1">
      <alignment horizontal="center" vertical="center"/>
    </xf>
    <xf numFmtId="0" fontId="1" fillId="2" borderId="5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 wrapText="1"/>
    </xf>
    <xf numFmtId="0" fontId="1" fillId="0" borderId="0" xfId="2" applyFont="1" applyBorder="1" applyAlignment="1">
      <alignment vertical="center"/>
    </xf>
    <xf numFmtId="3" fontId="1" fillId="0" borderId="0" xfId="2" applyNumberFormat="1" applyFont="1" applyBorder="1" applyAlignment="1">
      <alignment vertical="center"/>
    </xf>
    <xf numFmtId="176" fontId="1" fillId="0" borderId="0" xfId="2" applyNumberFormat="1" applyFont="1" applyBorder="1" applyAlignment="1">
      <alignment vertical="center"/>
    </xf>
    <xf numFmtId="0" fontId="1" fillId="0" borderId="6" xfId="2" applyFont="1" applyBorder="1" applyAlignment="1">
      <alignment vertical="center"/>
    </xf>
    <xf numFmtId="49" fontId="1" fillId="0" borderId="0" xfId="2" applyNumberFormat="1" applyFont="1" applyBorder="1" applyAlignment="1">
      <alignment horizontal="right" vertical="center"/>
    </xf>
    <xf numFmtId="176" fontId="1" fillId="0" borderId="0" xfId="2" applyNumberFormat="1" applyFont="1" applyBorder="1" applyAlignment="1">
      <alignment horizontal="right" vertical="center"/>
    </xf>
    <xf numFmtId="0" fontId="1" fillId="0" borderId="7" xfId="2" applyFont="1" applyBorder="1" applyAlignment="1">
      <alignment vertical="center"/>
    </xf>
    <xf numFmtId="38" fontId="1" fillId="2" borderId="3" xfId="1" applyFont="1" applyFill="1" applyBorder="1" applyAlignment="1">
      <alignment horizontal="center" vertical="center"/>
    </xf>
    <xf numFmtId="38" fontId="1" fillId="0" borderId="0" xfId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38" fontId="1" fillId="0" borderId="7" xfId="1" applyFont="1" applyBorder="1" applyAlignment="1">
      <alignment vertical="center"/>
    </xf>
    <xf numFmtId="0" fontId="1" fillId="0" borderId="2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176" fontId="1" fillId="0" borderId="0" xfId="2" applyNumberFormat="1" applyFont="1" applyFill="1" applyBorder="1" applyAlignment="1">
      <alignment vertical="center"/>
    </xf>
    <xf numFmtId="0" fontId="1" fillId="0" borderId="7" xfId="2" applyFont="1" applyFill="1" applyBorder="1" applyAlignment="1">
      <alignment vertical="center"/>
    </xf>
    <xf numFmtId="0" fontId="1" fillId="2" borderId="3" xfId="2" applyFont="1" applyFill="1" applyBorder="1" applyAlignment="1">
      <alignment vertical="center"/>
    </xf>
    <xf numFmtId="0" fontId="1" fillId="2" borderId="2" xfId="2" applyFont="1" applyFill="1" applyBorder="1" applyAlignment="1">
      <alignment horizontal="center" vertical="center"/>
    </xf>
    <xf numFmtId="0" fontId="1" fillId="0" borderId="8" xfId="2" applyFont="1" applyFill="1" applyBorder="1" applyAlignment="1">
      <alignment vertical="center"/>
    </xf>
    <xf numFmtId="0" fontId="1" fillId="0" borderId="9" xfId="2" applyFont="1" applyFill="1" applyBorder="1" applyAlignment="1">
      <alignment vertical="center"/>
    </xf>
    <xf numFmtId="3" fontId="1" fillId="0" borderId="9" xfId="2" applyNumberFormat="1" applyFont="1" applyBorder="1" applyAlignment="1">
      <alignment vertical="center"/>
    </xf>
    <xf numFmtId="38" fontId="1" fillId="0" borderId="9" xfId="1" applyFont="1" applyFill="1" applyBorder="1" applyAlignment="1">
      <alignment vertical="center"/>
    </xf>
    <xf numFmtId="178" fontId="1" fillId="0" borderId="9" xfId="2" applyNumberFormat="1" applyFont="1" applyFill="1" applyBorder="1" applyAlignment="1">
      <alignment vertical="center"/>
    </xf>
    <xf numFmtId="0" fontId="1" fillId="0" borderId="10" xfId="2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177" fontId="0" fillId="0" borderId="5" xfId="0" applyNumberFormat="1" applyFont="1" applyBorder="1">
      <alignment vertical="center"/>
    </xf>
    <xf numFmtId="57" fontId="0" fillId="0" borderId="0" xfId="0" applyNumberFormat="1" applyFont="1" applyFill="1">
      <alignment vertical="center"/>
    </xf>
    <xf numFmtId="177" fontId="0" fillId="0" borderId="5" xfId="0" applyNumberFormat="1" applyFont="1" applyBorder="1" applyAlignment="1">
      <alignment horizontal="right" vertical="center"/>
    </xf>
    <xf numFmtId="0" fontId="0" fillId="0" borderId="0" xfId="0" applyFont="1" applyFill="1">
      <alignment vertical="center"/>
    </xf>
    <xf numFmtId="177" fontId="0" fillId="0" borderId="5" xfId="0" applyNumberFormat="1" applyFont="1" applyFill="1" applyBorder="1">
      <alignment vertical="center"/>
    </xf>
    <xf numFmtId="177" fontId="0" fillId="0" borderId="0" xfId="0" applyNumberFormat="1" applyFont="1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/>
    </xf>
    <xf numFmtId="0" fontId="1" fillId="2" borderId="4" xfId="2" applyFont="1" applyFill="1" applyBorder="1" applyAlignment="1">
      <alignment horizontal="center" vertical="center"/>
    </xf>
    <xf numFmtId="0" fontId="1" fillId="2" borderId="11" xfId="2" applyFont="1" applyFill="1" applyBorder="1" applyAlignment="1">
      <alignment horizontal="center" vertical="center"/>
    </xf>
    <xf numFmtId="0" fontId="1" fillId="2" borderId="12" xfId="2" applyFont="1" applyFill="1" applyBorder="1" applyAlignment="1">
      <alignment horizontal="center" vertical="center"/>
    </xf>
    <xf numFmtId="0" fontId="1" fillId="2" borderId="13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7章　保健・衛生・環境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</xdr:row>
      <xdr:rowOff>38100</xdr:rowOff>
    </xdr:from>
    <xdr:to>
      <xdr:col>5</xdr:col>
      <xdr:colOff>1095375</xdr:colOff>
      <xdr:row>5</xdr:row>
      <xdr:rowOff>314325</xdr:rowOff>
    </xdr:to>
    <xdr:sp macro="" textlink="">
      <xdr:nvSpPr>
        <xdr:cNvPr id="2053" name="AutoShape 1"/>
        <xdr:cNvSpPr>
          <a:spLocks noChangeArrowheads="1"/>
        </xdr:cNvSpPr>
      </xdr:nvSpPr>
      <xdr:spPr bwMode="auto">
        <a:xfrm>
          <a:off x="3457575" y="1323975"/>
          <a:ext cx="1066800" cy="2762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28575</xdr:colOff>
      <xdr:row>5</xdr:row>
      <xdr:rowOff>38100</xdr:rowOff>
    </xdr:from>
    <xdr:to>
      <xdr:col>10</xdr:col>
      <xdr:colOff>1095375</xdr:colOff>
      <xdr:row>5</xdr:row>
      <xdr:rowOff>314325</xdr:rowOff>
    </xdr:to>
    <xdr:sp macro="" textlink="">
      <xdr:nvSpPr>
        <xdr:cNvPr id="2054" name="AutoShape 2"/>
        <xdr:cNvSpPr>
          <a:spLocks noChangeArrowheads="1"/>
        </xdr:cNvSpPr>
      </xdr:nvSpPr>
      <xdr:spPr bwMode="auto">
        <a:xfrm>
          <a:off x="7334250" y="1323975"/>
          <a:ext cx="1066800" cy="2762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M26"/>
  <sheetViews>
    <sheetView tabSelected="1" zoomScaleNormal="100" workbookViewId="0"/>
  </sheetViews>
  <sheetFormatPr defaultRowHeight="20.25" customHeight="1" x14ac:dyDescent="0.15"/>
  <cols>
    <col min="1" max="5" width="9" style="32"/>
    <col min="6" max="6" width="14.875" style="32" customWidth="1"/>
    <col min="7" max="10" width="9" style="32"/>
    <col min="11" max="11" width="14.875" style="32" customWidth="1"/>
    <col min="12" max="12" width="9" style="32"/>
    <col min="13" max="13" width="9.5" style="32" bestFit="1" customWidth="1"/>
    <col min="14" max="16384" width="9" style="32"/>
  </cols>
  <sheetData>
    <row r="1" spans="1:13" ht="12" customHeight="1" x14ac:dyDescent="0.15"/>
    <row r="2" spans="1:13" ht="20.25" customHeight="1" x14ac:dyDescent="0.15">
      <c r="A2" s="32" t="s">
        <v>13</v>
      </c>
    </row>
    <row r="3" spans="1:13" ht="18" customHeight="1" x14ac:dyDescent="0.15">
      <c r="L3" s="33" t="s">
        <v>32</v>
      </c>
    </row>
    <row r="4" spans="1:13" s="35" customFormat="1" ht="20.25" customHeight="1" x14ac:dyDescent="0.15">
      <c r="A4" s="46" t="s">
        <v>14</v>
      </c>
      <c r="B4" s="46" t="s">
        <v>15</v>
      </c>
      <c r="C4" s="46"/>
      <c r="D4" s="46"/>
      <c r="E4" s="46"/>
      <c r="F4" s="46"/>
      <c r="G4" s="46"/>
      <c r="H4" s="46"/>
      <c r="I4" s="46" t="s">
        <v>16</v>
      </c>
      <c r="J4" s="46"/>
      <c r="K4" s="46"/>
      <c r="L4" s="46"/>
    </row>
    <row r="5" spans="1:13" s="35" customFormat="1" ht="20.25" customHeight="1" x14ac:dyDescent="0.15">
      <c r="A5" s="46"/>
      <c r="B5" s="46" t="s">
        <v>17</v>
      </c>
      <c r="C5" s="46" t="s">
        <v>18</v>
      </c>
      <c r="D5" s="46"/>
      <c r="E5" s="46"/>
      <c r="F5" s="46"/>
      <c r="G5" s="47" t="s">
        <v>19</v>
      </c>
      <c r="H5" s="47" t="s">
        <v>20</v>
      </c>
      <c r="I5" s="48" t="s">
        <v>17</v>
      </c>
      <c r="J5" s="46" t="s">
        <v>18</v>
      </c>
      <c r="K5" s="46"/>
      <c r="L5" s="47" t="s">
        <v>19</v>
      </c>
    </row>
    <row r="6" spans="1:13" s="35" customFormat="1" ht="27" x14ac:dyDescent="0.15">
      <c r="A6" s="46"/>
      <c r="B6" s="46"/>
      <c r="C6" s="34" t="s">
        <v>17</v>
      </c>
      <c r="D6" s="34" t="s">
        <v>21</v>
      </c>
      <c r="E6" s="34" t="s">
        <v>22</v>
      </c>
      <c r="F6" s="36" t="s">
        <v>23</v>
      </c>
      <c r="G6" s="46"/>
      <c r="H6" s="46"/>
      <c r="I6" s="49"/>
      <c r="J6" s="34" t="s">
        <v>17</v>
      </c>
      <c r="K6" s="36" t="s">
        <v>29</v>
      </c>
      <c r="L6" s="46"/>
    </row>
    <row r="7" spans="1:13" ht="20.25" customHeight="1" x14ac:dyDescent="0.15">
      <c r="A7" s="34">
        <v>18</v>
      </c>
      <c r="B7" s="37">
        <v>186</v>
      </c>
      <c r="C7" s="37">
        <v>10</v>
      </c>
      <c r="D7" s="37">
        <v>5</v>
      </c>
      <c r="E7" s="37">
        <v>5</v>
      </c>
      <c r="F7" s="37">
        <v>-1</v>
      </c>
      <c r="G7" s="37">
        <v>107</v>
      </c>
      <c r="H7" s="37">
        <v>69</v>
      </c>
      <c r="I7" s="37">
        <v>2057</v>
      </c>
      <c r="J7" s="37">
        <v>1740</v>
      </c>
      <c r="K7" s="37">
        <v>-4</v>
      </c>
      <c r="L7" s="37">
        <v>317</v>
      </c>
      <c r="M7" s="38"/>
    </row>
    <row r="8" spans="1:13" ht="20.25" customHeight="1" x14ac:dyDescent="0.15">
      <c r="A8" s="34">
        <v>20</v>
      </c>
      <c r="B8" s="37">
        <v>187</v>
      </c>
      <c r="C8" s="37">
        <v>10</v>
      </c>
      <c r="D8" s="37">
        <v>3</v>
      </c>
      <c r="E8" s="37">
        <v>7</v>
      </c>
      <c r="F8" s="37">
        <v>-1</v>
      </c>
      <c r="G8" s="37">
        <v>106</v>
      </c>
      <c r="H8" s="37">
        <v>71</v>
      </c>
      <c r="I8" s="37">
        <v>1889</v>
      </c>
      <c r="J8" s="37">
        <v>1590</v>
      </c>
      <c r="K8" s="37">
        <v>-4</v>
      </c>
      <c r="L8" s="37">
        <v>299</v>
      </c>
      <c r="M8" s="38"/>
    </row>
    <row r="9" spans="1:13" ht="20.25" customHeight="1" x14ac:dyDescent="0.15">
      <c r="A9" s="34">
        <v>21</v>
      </c>
      <c r="B9" s="37">
        <v>185</v>
      </c>
      <c r="C9" s="37">
        <v>10</v>
      </c>
      <c r="D9" s="37">
        <v>3</v>
      </c>
      <c r="E9" s="37">
        <v>7</v>
      </c>
      <c r="F9" s="37">
        <v>-1</v>
      </c>
      <c r="G9" s="37">
        <v>106</v>
      </c>
      <c r="H9" s="37">
        <v>69</v>
      </c>
      <c r="I9" s="37">
        <v>1920</v>
      </c>
      <c r="J9" s="37">
        <v>1640</v>
      </c>
      <c r="K9" s="37">
        <v>-4</v>
      </c>
      <c r="L9" s="37">
        <v>280</v>
      </c>
      <c r="M9" s="38"/>
    </row>
    <row r="10" spans="1:13" ht="20.25" customHeight="1" x14ac:dyDescent="0.15">
      <c r="A10" s="34">
        <v>22</v>
      </c>
      <c r="B10" s="37">
        <v>186</v>
      </c>
      <c r="C10" s="37">
        <v>10</v>
      </c>
      <c r="D10" s="37">
        <v>3</v>
      </c>
      <c r="E10" s="37">
        <v>7</v>
      </c>
      <c r="F10" s="37">
        <v>-1</v>
      </c>
      <c r="G10" s="37">
        <v>107</v>
      </c>
      <c r="H10" s="37">
        <v>69</v>
      </c>
      <c r="I10" s="37">
        <v>1894</v>
      </c>
      <c r="J10" s="37">
        <v>1635</v>
      </c>
      <c r="K10" s="37">
        <v>-4</v>
      </c>
      <c r="L10" s="37">
        <v>259</v>
      </c>
      <c r="M10" s="38"/>
    </row>
    <row r="11" spans="1:13" ht="20.25" customHeight="1" x14ac:dyDescent="0.15">
      <c r="A11" s="34">
        <v>23</v>
      </c>
      <c r="B11" s="39" t="s">
        <v>30</v>
      </c>
      <c r="C11" s="39" t="s">
        <v>30</v>
      </c>
      <c r="D11" s="39" t="s">
        <v>30</v>
      </c>
      <c r="E11" s="39" t="s">
        <v>30</v>
      </c>
      <c r="F11" s="39" t="s">
        <v>30</v>
      </c>
      <c r="G11" s="39" t="s">
        <v>30</v>
      </c>
      <c r="H11" s="39" t="s">
        <v>30</v>
      </c>
      <c r="I11" s="39" t="s">
        <v>30</v>
      </c>
      <c r="J11" s="39" t="s">
        <v>30</v>
      </c>
      <c r="K11" s="39" t="s">
        <v>30</v>
      </c>
      <c r="L11" s="39" t="s">
        <v>30</v>
      </c>
      <c r="M11" s="38"/>
    </row>
    <row r="12" spans="1:13" ht="20.25" customHeight="1" x14ac:dyDescent="0.15">
      <c r="A12" s="34">
        <v>24</v>
      </c>
      <c r="B12" s="37">
        <v>174</v>
      </c>
      <c r="C12" s="37">
        <v>7</v>
      </c>
      <c r="D12" s="37">
        <v>1</v>
      </c>
      <c r="E12" s="37">
        <v>6</v>
      </c>
      <c r="F12" s="37">
        <v>-1</v>
      </c>
      <c r="G12" s="37">
        <v>102</v>
      </c>
      <c r="H12" s="37">
        <v>65</v>
      </c>
      <c r="I12" s="37">
        <v>1593</v>
      </c>
      <c r="J12" s="37">
        <v>1398</v>
      </c>
      <c r="K12" s="37">
        <v>-4</v>
      </c>
      <c r="L12" s="37">
        <v>195</v>
      </c>
      <c r="M12" s="38"/>
    </row>
    <row r="13" spans="1:13" ht="20.25" customHeight="1" x14ac:dyDescent="0.15">
      <c r="A13" s="34">
        <v>25</v>
      </c>
      <c r="B13" s="37">
        <v>177</v>
      </c>
      <c r="C13" s="37">
        <v>7</v>
      </c>
      <c r="D13" s="37">
        <v>1</v>
      </c>
      <c r="E13" s="37">
        <v>6</v>
      </c>
      <c r="F13" s="37">
        <v>-1</v>
      </c>
      <c r="G13" s="37">
        <v>105</v>
      </c>
      <c r="H13" s="37">
        <v>65</v>
      </c>
      <c r="I13" s="37">
        <v>1555</v>
      </c>
      <c r="J13" s="37">
        <v>1398</v>
      </c>
      <c r="K13" s="37">
        <v>-4</v>
      </c>
      <c r="L13" s="37">
        <v>157</v>
      </c>
      <c r="M13" s="38"/>
    </row>
    <row r="14" spans="1:13" ht="20.25" customHeight="1" x14ac:dyDescent="0.15">
      <c r="A14" s="34">
        <v>26</v>
      </c>
      <c r="B14" s="37">
        <f t="shared" ref="B14:B18" si="0">C14+G14+H14</f>
        <v>172</v>
      </c>
      <c r="C14" s="37">
        <v>7</v>
      </c>
      <c r="D14" s="37">
        <v>1</v>
      </c>
      <c r="E14" s="37">
        <v>6</v>
      </c>
      <c r="F14" s="37">
        <v>-1</v>
      </c>
      <c r="G14" s="37">
        <v>100</v>
      </c>
      <c r="H14" s="37">
        <v>65</v>
      </c>
      <c r="I14" s="37">
        <f t="shared" ref="I14:I18" si="1">J14+L14</f>
        <v>1570</v>
      </c>
      <c r="J14" s="37">
        <v>1478</v>
      </c>
      <c r="K14" s="37">
        <v>-4</v>
      </c>
      <c r="L14" s="41">
        <v>92</v>
      </c>
      <c r="M14" s="38"/>
    </row>
    <row r="15" spans="1:13" ht="20.25" customHeight="1" x14ac:dyDescent="0.15">
      <c r="A15" s="34">
        <v>27</v>
      </c>
      <c r="B15" s="37">
        <f t="shared" si="0"/>
        <v>163</v>
      </c>
      <c r="C15" s="37">
        <v>7</v>
      </c>
      <c r="D15" s="37">
        <v>1</v>
      </c>
      <c r="E15" s="37">
        <v>6</v>
      </c>
      <c r="F15" s="37">
        <v>-1</v>
      </c>
      <c r="G15" s="37">
        <v>93</v>
      </c>
      <c r="H15" s="37">
        <v>63</v>
      </c>
      <c r="I15" s="37">
        <f t="shared" si="1"/>
        <v>1581</v>
      </c>
      <c r="J15" s="37">
        <v>1508</v>
      </c>
      <c r="K15" s="37">
        <v>-4</v>
      </c>
      <c r="L15" s="37">
        <v>73</v>
      </c>
      <c r="M15" s="38"/>
    </row>
    <row r="16" spans="1:13" ht="20.25" customHeight="1" x14ac:dyDescent="0.15">
      <c r="A16" s="44">
        <v>28</v>
      </c>
      <c r="B16" s="37">
        <f t="shared" si="0"/>
        <v>164</v>
      </c>
      <c r="C16" s="37">
        <f t="shared" ref="C16:C21" si="2">D16+E16</f>
        <v>8</v>
      </c>
      <c r="D16" s="37">
        <v>2</v>
      </c>
      <c r="E16" s="37">
        <v>6</v>
      </c>
      <c r="F16" s="37">
        <v>-1</v>
      </c>
      <c r="G16" s="37">
        <v>92</v>
      </c>
      <c r="H16" s="37">
        <v>64</v>
      </c>
      <c r="I16" s="37">
        <f t="shared" si="1"/>
        <v>1762</v>
      </c>
      <c r="J16" s="37">
        <v>1689</v>
      </c>
      <c r="K16" s="37">
        <v>-4</v>
      </c>
      <c r="L16" s="37">
        <v>73</v>
      </c>
      <c r="M16" s="38"/>
    </row>
    <row r="17" spans="1:13" ht="20.25" customHeight="1" x14ac:dyDescent="0.15">
      <c r="A17" s="43">
        <v>29</v>
      </c>
      <c r="B17" s="37">
        <f t="shared" si="0"/>
        <v>166</v>
      </c>
      <c r="C17" s="37">
        <f t="shared" si="2"/>
        <v>8</v>
      </c>
      <c r="D17" s="37">
        <v>2</v>
      </c>
      <c r="E17" s="37">
        <v>6</v>
      </c>
      <c r="F17" s="37">
        <v>-1</v>
      </c>
      <c r="G17" s="37">
        <v>93</v>
      </c>
      <c r="H17" s="37">
        <v>65</v>
      </c>
      <c r="I17" s="37">
        <f t="shared" si="1"/>
        <v>1743</v>
      </c>
      <c r="J17" s="37">
        <v>1689</v>
      </c>
      <c r="K17" s="37">
        <v>-4</v>
      </c>
      <c r="L17" s="37">
        <v>54</v>
      </c>
      <c r="M17" s="38"/>
    </row>
    <row r="18" spans="1:13" ht="20.25" customHeight="1" x14ac:dyDescent="0.15">
      <c r="A18" s="45">
        <v>30</v>
      </c>
      <c r="B18" s="37">
        <f t="shared" si="0"/>
        <v>170</v>
      </c>
      <c r="C18" s="37">
        <f t="shared" si="2"/>
        <v>8</v>
      </c>
      <c r="D18" s="37">
        <v>2</v>
      </c>
      <c r="E18" s="37">
        <v>6</v>
      </c>
      <c r="F18" s="37">
        <v>-1</v>
      </c>
      <c r="G18" s="37">
        <v>97</v>
      </c>
      <c r="H18" s="37">
        <v>65</v>
      </c>
      <c r="I18" s="37">
        <f t="shared" si="1"/>
        <v>1741</v>
      </c>
      <c r="J18" s="37">
        <v>1689</v>
      </c>
      <c r="K18" s="37">
        <v>-4</v>
      </c>
      <c r="L18" s="37">
        <v>52</v>
      </c>
      <c r="M18" s="38"/>
    </row>
    <row r="19" spans="1:13" ht="20.25" customHeight="1" x14ac:dyDescent="0.15">
      <c r="A19" s="45">
        <v>31</v>
      </c>
      <c r="B19" s="41">
        <v>168</v>
      </c>
      <c r="C19" s="41">
        <f t="shared" si="2"/>
        <v>8</v>
      </c>
      <c r="D19" s="41">
        <v>2</v>
      </c>
      <c r="E19" s="41">
        <v>6</v>
      </c>
      <c r="F19" s="41">
        <v>-1</v>
      </c>
      <c r="G19" s="41">
        <v>95</v>
      </c>
      <c r="H19" s="41">
        <v>65</v>
      </c>
      <c r="I19" s="41">
        <v>1735</v>
      </c>
      <c r="J19" s="41">
        <v>1689</v>
      </c>
      <c r="K19" s="41">
        <v>-4</v>
      </c>
      <c r="L19" s="41">
        <v>46</v>
      </c>
      <c r="M19" s="38"/>
    </row>
    <row r="20" spans="1:13" ht="20.25" customHeight="1" x14ac:dyDescent="0.15">
      <c r="A20" s="45">
        <v>2</v>
      </c>
      <c r="B20" s="41">
        <v>169</v>
      </c>
      <c r="C20" s="41">
        <f t="shared" si="2"/>
        <v>8</v>
      </c>
      <c r="D20" s="41">
        <v>2</v>
      </c>
      <c r="E20" s="41">
        <v>6</v>
      </c>
      <c r="F20" s="41">
        <v>-1</v>
      </c>
      <c r="G20" s="41">
        <v>97</v>
      </c>
      <c r="H20" s="41">
        <v>64</v>
      </c>
      <c r="I20" s="41">
        <v>1754</v>
      </c>
      <c r="J20" s="41">
        <v>1689</v>
      </c>
      <c r="K20" s="41">
        <v>-4</v>
      </c>
      <c r="L20" s="41">
        <v>65</v>
      </c>
      <c r="M20" s="38"/>
    </row>
    <row r="21" spans="1:13" ht="20.25" customHeight="1" x14ac:dyDescent="0.15">
      <c r="A21" s="45">
        <v>3</v>
      </c>
      <c r="B21" s="41">
        <v>171</v>
      </c>
      <c r="C21" s="41">
        <f t="shared" si="2"/>
        <v>8</v>
      </c>
      <c r="D21" s="41">
        <v>2</v>
      </c>
      <c r="E21" s="41">
        <v>6</v>
      </c>
      <c r="F21" s="41">
        <v>-1</v>
      </c>
      <c r="G21" s="41">
        <v>99</v>
      </c>
      <c r="H21" s="41">
        <v>64</v>
      </c>
      <c r="I21" s="41">
        <v>1754</v>
      </c>
      <c r="J21" s="41">
        <v>1689</v>
      </c>
      <c r="K21" s="41">
        <v>-4</v>
      </c>
      <c r="L21" s="41">
        <v>65</v>
      </c>
      <c r="M21" s="38"/>
    </row>
    <row r="22" spans="1:13" ht="20.25" customHeight="1" x14ac:dyDescent="0.15">
      <c r="A22" s="45">
        <v>4</v>
      </c>
      <c r="B22" s="41">
        <v>171</v>
      </c>
      <c r="C22" s="41">
        <v>8</v>
      </c>
      <c r="D22" s="41">
        <v>2</v>
      </c>
      <c r="E22" s="41">
        <v>6</v>
      </c>
      <c r="F22" s="41">
        <v>-1</v>
      </c>
      <c r="G22" s="41">
        <v>99</v>
      </c>
      <c r="H22" s="41">
        <v>64</v>
      </c>
      <c r="I22" s="41">
        <v>1754</v>
      </c>
      <c r="J22" s="41">
        <v>1689</v>
      </c>
      <c r="K22" s="41">
        <v>-4</v>
      </c>
      <c r="L22" s="41">
        <v>65</v>
      </c>
      <c r="M22" s="38"/>
    </row>
    <row r="23" spans="1:13" ht="20.25" customHeight="1" x14ac:dyDescent="0.15">
      <c r="A23" s="45">
        <v>5</v>
      </c>
      <c r="B23" s="41">
        <v>168</v>
      </c>
      <c r="C23" s="41">
        <v>8</v>
      </c>
      <c r="D23" s="41">
        <v>2</v>
      </c>
      <c r="E23" s="41">
        <v>6</v>
      </c>
      <c r="F23" s="41">
        <v>-1</v>
      </c>
      <c r="G23" s="41">
        <v>98</v>
      </c>
      <c r="H23" s="41">
        <v>62</v>
      </c>
      <c r="I23" s="41">
        <v>1739</v>
      </c>
      <c r="J23" s="41">
        <v>1684</v>
      </c>
      <c r="K23" s="41">
        <v>-4</v>
      </c>
      <c r="L23" s="41">
        <v>55</v>
      </c>
      <c r="M23" s="38"/>
    </row>
    <row r="24" spans="1:13" ht="20.25" customHeight="1" x14ac:dyDescent="0.15">
      <c r="A24" s="32" t="s">
        <v>31</v>
      </c>
      <c r="M24" s="40"/>
    </row>
    <row r="25" spans="1:13" ht="20.25" customHeight="1" x14ac:dyDescent="0.15">
      <c r="B25" s="42"/>
      <c r="M25" s="40"/>
    </row>
    <row r="26" spans="1:13" ht="20.25" customHeight="1" x14ac:dyDescent="0.15">
      <c r="A26" s="32" t="s">
        <v>33</v>
      </c>
    </row>
  </sheetData>
  <mergeCells count="10">
    <mergeCell ref="A4:A6"/>
    <mergeCell ref="B4:H4"/>
    <mergeCell ref="I4:L4"/>
    <mergeCell ref="B5:B6"/>
    <mergeCell ref="C5:F5"/>
    <mergeCell ref="G5:G6"/>
    <mergeCell ref="H5:H6"/>
    <mergeCell ref="I5:I6"/>
    <mergeCell ref="J5:K5"/>
    <mergeCell ref="L5:L6"/>
  </mergeCells>
  <phoneticPr fontId="3"/>
  <pageMargins left="0.78740157480314965" right="0.78740157480314965" top="0.98425196850393704" bottom="0.98425196850393704" header="0.78740157480314965" footer="0.51181102362204722"/>
  <pageSetup paperSize="9" orientation="landscape" r:id="rId1"/>
  <headerFooter>
    <oddHeader>&amp;L第１６章　保健・衛生・公害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M22"/>
  <sheetViews>
    <sheetView workbookViewId="0">
      <selection activeCell="S13" sqref="S13"/>
    </sheetView>
  </sheetViews>
  <sheetFormatPr defaultRowHeight="20.25" customHeight="1" x14ac:dyDescent="0.15"/>
  <cols>
    <col min="1" max="1" width="10.625" style="1" customWidth="1"/>
    <col min="2" max="13" width="9.625" style="1" customWidth="1"/>
    <col min="14" max="16384" width="9" style="1"/>
  </cols>
  <sheetData>
    <row r="2" spans="1:13" ht="20.25" customHeight="1" x14ac:dyDescent="0.15">
      <c r="A2" s="1" t="s">
        <v>24</v>
      </c>
    </row>
    <row r="4" spans="1:13" ht="20.25" customHeight="1" x14ac:dyDescent="0.15">
      <c r="A4" s="50" t="s">
        <v>25</v>
      </c>
      <c r="B4" s="53" t="s">
        <v>0</v>
      </c>
      <c r="C4" s="54"/>
      <c r="D4" s="54"/>
      <c r="E4" s="54"/>
      <c r="F4" s="54"/>
      <c r="G4" s="54"/>
      <c r="H4" s="55"/>
      <c r="I4" s="53" t="s">
        <v>1</v>
      </c>
      <c r="J4" s="54"/>
      <c r="K4" s="54"/>
      <c r="L4" s="55"/>
      <c r="M4" s="3"/>
    </row>
    <row r="5" spans="1:13" ht="20.25" customHeight="1" x14ac:dyDescent="0.15">
      <c r="A5" s="51"/>
      <c r="B5" s="50" t="s">
        <v>2</v>
      </c>
      <c r="C5" s="53" t="s">
        <v>3</v>
      </c>
      <c r="D5" s="54"/>
      <c r="E5" s="55"/>
      <c r="F5" s="2" t="s">
        <v>4</v>
      </c>
      <c r="G5" s="2" t="s">
        <v>5</v>
      </c>
      <c r="H5" s="2" t="s">
        <v>6</v>
      </c>
      <c r="I5" s="50" t="s">
        <v>2</v>
      </c>
      <c r="J5" s="53" t="s">
        <v>7</v>
      </c>
      <c r="K5" s="55"/>
      <c r="L5" s="2" t="s">
        <v>4</v>
      </c>
    </row>
    <row r="6" spans="1:13" ht="20.25" customHeight="1" x14ac:dyDescent="0.15">
      <c r="A6" s="52"/>
      <c r="B6" s="52"/>
      <c r="C6" s="6" t="s">
        <v>2</v>
      </c>
      <c r="D6" s="6" t="s">
        <v>8</v>
      </c>
      <c r="E6" s="6" t="s">
        <v>9</v>
      </c>
      <c r="F6" s="5" t="s">
        <v>10</v>
      </c>
      <c r="G6" s="5" t="s">
        <v>10</v>
      </c>
      <c r="H6" s="5" t="s">
        <v>7</v>
      </c>
      <c r="I6" s="52"/>
      <c r="J6" s="6" t="s">
        <v>26</v>
      </c>
      <c r="K6" s="7" t="s">
        <v>27</v>
      </c>
      <c r="L6" s="5" t="s">
        <v>10</v>
      </c>
    </row>
    <row r="7" spans="1:13" ht="20.25" customHeight="1" x14ac:dyDescent="0.15">
      <c r="A7" s="4" t="s">
        <v>28</v>
      </c>
      <c r="B7" s="8">
        <f>C7+F7+G7+H7</f>
        <v>144</v>
      </c>
      <c r="C7" s="8">
        <v>6</v>
      </c>
      <c r="D7" s="8">
        <v>1</v>
      </c>
      <c r="E7" s="8">
        <v>5</v>
      </c>
      <c r="F7" s="8">
        <v>88</v>
      </c>
      <c r="G7" s="8">
        <v>49</v>
      </c>
      <c r="H7" s="8">
        <v>1</v>
      </c>
      <c r="I7" s="9">
        <f>J7+L7</f>
        <v>1855</v>
      </c>
      <c r="J7" s="9">
        <v>1079</v>
      </c>
      <c r="K7" s="10">
        <v>-45</v>
      </c>
      <c r="L7" s="11">
        <v>776</v>
      </c>
    </row>
    <row r="8" spans="1:13" ht="20.25" customHeight="1" x14ac:dyDescent="0.15">
      <c r="A8" s="4">
        <v>6</v>
      </c>
      <c r="B8" s="8">
        <f>C8+F8+G8+H8</f>
        <v>143</v>
      </c>
      <c r="C8" s="8">
        <v>6</v>
      </c>
      <c r="D8" s="8">
        <v>1</v>
      </c>
      <c r="E8" s="8">
        <v>5</v>
      </c>
      <c r="F8" s="8">
        <v>86</v>
      </c>
      <c r="G8" s="8">
        <v>50</v>
      </c>
      <c r="H8" s="12" t="s">
        <v>11</v>
      </c>
      <c r="I8" s="9">
        <f>J8+L8</f>
        <v>1835</v>
      </c>
      <c r="J8" s="9">
        <v>1079</v>
      </c>
      <c r="K8" s="13">
        <v>-45</v>
      </c>
      <c r="L8" s="14">
        <v>756</v>
      </c>
    </row>
    <row r="9" spans="1:13" s="8" customFormat="1" ht="20.25" customHeight="1" x14ac:dyDescent="0.15">
      <c r="A9" s="4">
        <v>7</v>
      </c>
      <c r="B9" s="8">
        <f>C9+F9+G9+H9</f>
        <v>145</v>
      </c>
      <c r="C9" s="8">
        <v>6</v>
      </c>
      <c r="D9" s="8">
        <v>1</v>
      </c>
      <c r="E9" s="8">
        <v>5</v>
      </c>
      <c r="F9" s="8">
        <v>88</v>
      </c>
      <c r="G9" s="8">
        <v>50</v>
      </c>
      <c r="H9" s="12" t="s">
        <v>11</v>
      </c>
      <c r="I9" s="9">
        <f>J9+L9</f>
        <v>1967</v>
      </c>
      <c r="J9" s="9">
        <v>1201</v>
      </c>
      <c r="K9" s="13">
        <v>-45</v>
      </c>
      <c r="L9" s="14">
        <v>766</v>
      </c>
    </row>
    <row r="10" spans="1:13" s="16" customFormat="1" ht="20.25" customHeight="1" x14ac:dyDescent="0.15">
      <c r="A10" s="15">
        <v>8</v>
      </c>
      <c r="B10" s="8">
        <f>C10+F10+G10+H10</f>
        <v>143</v>
      </c>
      <c r="C10" s="16">
        <v>7</v>
      </c>
      <c r="D10" s="16">
        <v>2</v>
      </c>
      <c r="E10" s="16">
        <v>5</v>
      </c>
      <c r="F10" s="16">
        <v>83</v>
      </c>
      <c r="G10" s="16">
        <v>52</v>
      </c>
      <c r="H10" s="16">
        <v>1</v>
      </c>
      <c r="I10" s="9">
        <f>J10+L10</f>
        <v>2114</v>
      </c>
      <c r="J10" s="16">
        <v>1452</v>
      </c>
      <c r="K10" s="17">
        <v>-45</v>
      </c>
      <c r="L10" s="18">
        <v>662</v>
      </c>
    </row>
    <row r="11" spans="1:13" s="8" customFormat="1" ht="20.25" customHeight="1" x14ac:dyDescent="0.15">
      <c r="A11" s="4">
        <v>9</v>
      </c>
      <c r="B11" s="19">
        <v>150</v>
      </c>
      <c r="C11" s="20">
        <v>7</v>
      </c>
      <c r="D11" s="20">
        <v>2</v>
      </c>
      <c r="E11" s="20">
        <v>5</v>
      </c>
      <c r="F11" s="20">
        <v>83</v>
      </c>
      <c r="G11" s="20">
        <v>52</v>
      </c>
      <c r="H11" s="20">
        <v>1</v>
      </c>
      <c r="I11" s="9">
        <f>J11+L11</f>
        <v>2114</v>
      </c>
      <c r="J11" s="21">
        <v>1452</v>
      </c>
      <c r="K11" s="22">
        <v>-45</v>
      </c>
      <c r="L11" s="23">
        <v>662</v>
      </c>
    </row>
    <row r="12" spans="1:13" s="8" customFormat="1" ht="20.25" customHeight="1" x14ac:dyDescent="0.15">
      <c r="A12" s="24"/>
      <c r="I12" s="9"/>
      <c r="K12" s="10"/>
      <c r="L12" s="14"/>
    </row>
    <row r="13" spans="1:13" s="8" customFormat="1" ht="20.25" customHeight="1" x14ac:dyDescent="0.15">
      <c r="A13" s="25">
        <v>10</v>
      </c>
      <c r="B13" s="19">
        <f>C13+F13+G13+H13</f>
        <v>144</v>
      </c>
      <c r="C13" s="20">
        <f>SUM(D13:E13)</f>
        <v>6</v>
      </c>
      <c r="D13" s="20">
        <v>2</v>
      </c>
      <c r="E13" s="20">
        <v>4</v>
      </c>
      <c r="F13" s="20">
        <v>83</v>
      </c>
      <c r="G13" s="20">
        <v>54</v>
      </c>
      <c r="H13" s="20">
        <v>1</v>
      </c>
      <c r="I13" s="9">
        <f>J13+L13</f>
        <v>2022</v>
      </c>
      <c r="J13" s="21">
        <v>1416</v>
      </c>
      <c r="K13" s="22">
        <v>-45</v>
      </c>
      <c r="L13" s="23">
        <v>606</v>
      </c>
    </row>
    <row r="14" spans="1:13" s="8" customFormat="1" ht="20.25" customHeight="1" x14ac:dyDescent="0.15">
      <c r="A14" s="25">
        <v>11</v>
      </c>
      <c r="B14" s="19">
        <f>C14+F14+G14+H14</f>
        <v>142</v>
      </c>
      <c r="C14" s="20">
        <f>SUM(D14:E14)</f>
        <v>6</v>
      </c>
      <c r="D14" s="20">
        <v>2</v>
      </c>
      <c r="E14" s="20">
        <v>4</v>
      </c>
      <c r="F14" s="20">
        <v>82</v>
      </c>
      <c r="G14" s="20">
        <v>54</v>
      </c>
      <c r="H14" s="20">
        <v>0</v>
      </c>
      <c r="I14" s="9">
        <f>J14+L14</f>
        <v>1980</v>
      </c>
      <c r="J14" s="21">
        <v>1397</v>
      </c>
      <c r="K14" s="22">
        <v>-4</v>
      </c>
      <c r="L14" s="23">
        <v>583</v>
      </c>
    </row>
    <row r="15" spans="1:13" s="8" customFormat="1" ht="20.25" customHeight="1" x14ac:dyDescent="0.15">
      <c r="A15" s="4">
        <v>12</v>
      </c>
      <c r="B15" s="19">
        <f>C15+F15+G15+H15</f>
        <v>145</v>
      </c>
      <c r="C15" s="20">
        <f>SUM(D15:E15)</f>
        <v>6</v>
      </c>
      <c r="D15" s="20">
        <v>2</v>
      </c>
      <c r="E15" s="20">
        <v>4</v>
      </c>
      <c r="F15" s="20">
        <v>83</v>
      </c>
      <c r="G15" s="20">
        <v>56</v>
      </c>
      <c r="H15" s="20">
        <v>0</v>
      </c>
      <c r="I15" s="9">
        <f>J15+L15</f>
        <v>1969</v>
      </c>
      <c r="J15" s="21">
        <v>1405</v>
      </c>
      <c r="K15" s="22">
        <v>-4</v>
      </c>
      <c r="L15" s="23">
        <v>564</v>
      </c>
    </row>
    <row r="16" spans="1:13" s="8" customFormat="1" ht="20.25" customHeight="1" x14ac:dyDescent="0.15">
      <c r="A16" s="25">
        <v>13</v>
      </c>
      <c r="B16" s="19">
        <f>C16+F16+G16+H16</f>
        <v>148</v>
      </c>
      <c r="C16" s="20">
        <f>SUM(D16:E16)</f>
        <v>6</v>
      </c>
      <c r="D16" s="20">
        <v>2</v>
      </c>
      <c r="E16" s="20">
        <v>4</v>
      </c>
      <c r="F16" s="20">
        <v>85</v>
      </c>
      <c r="G16" s="20">
        <v>57</v>
      </c>
      <c r="H16" s="20">
        <v>0</v>
      </c>
      <c r="I16" s="9">
        <f>J16+L16</f>
        <v>1882</v>
      </c>
      <c r="J16" s="21">
        <v>1374</v>
      </c>
      <c r="K16" s="22">
        <v>-4</v>
      </c>
      <c r="L16" s="23">
        <v>508</v>
      </c>
    </row>
    <row r="17" spans="1:12" s="8" customFormat="1" ht="20.25" customHeight="1" x14ac:dyDescent="0.15">
      <c r="A17" s="4">
        <v>14</v>
      </c>
      <c r="B17" s="19">
        <f>C17+F17+G17+H17</f>
        <v>151</v>
      </c>
      <c r="C17" s="20">
        <f>SUM(D17:E17)</f>
        <v>6</v>
      </c>
      <c r="D17" s="20">
        <v>2</v>
      </c>
      <c r="E17" s="20">
        <v>4</v>
      </c>
      <c r="F17" s="20">
        <v>87</v>
      </c>
      <c r="G17" s="20">
        <v>58</v>
      </c>
      <c r="H17" s="20">
        <v>0</v>
      </c>
      <c r="I17" s="9">
        <f>J17+L17</f>
        <v>1827</v>
      </c>
      <c r="J17" s="21">
        <v>1374</v>
      </c>
      <c r="K17" s="22">
        <v>-4</v>
      </c>
      <c r="L17" s="23">
        <v>453</v>
      </c>
    </row>
    <row r="18" spans="1:12" s="8" customFormat="1" ht="20.25" customHeight="1" x14ac:dyDescent="0.15">
      <c r="A18" s="4"/>
      <c r="B18" s="19"/>
      <c r="C18" s="20"/>
      <c r="D18" s="20"/>
      <c r="E18" s="20"/>
      <c r="F18" s="20"/>
      <c r="G18" s="20"/>
      <c r="H18" s="20"/>
      <c r="I18" s="9"/>
      <c r="J18" s="21"/>
      <c r="K18" s="22"/>
      <c r="L18" s="23"/>
    </row>
    <row r="19" spans="1:12" s="8" customFormat="1" ht="20.25" customHeight="1" x14ac:dyDescent="0.15">
      <c r="A19" s="4">
        <v>15</v>
      </c>
      <c r="B19" s="19">
        <v>150</v>
      </c>
      <c r="C19" s="20">
        <v>6</v>
      </c>
      <c r="D19" s="20">
        <v>2</v>
      </c>
      <c r="E19" s="20">
        <v>4</v>
      </c>
      <c r="F19" s="20">
        <v>86</v>
      </c>
      <c r="G19" s="20">
        <v>58</v>
      </c>
      <c r="H19" s="20">
        <v>0</v>
      </c>
      <c r="I19" s="9">
        <v>1716</v>
      </c>
      <c r="J19" s="21">
        <v>1374</v>
      </c>
      <c r="K19" s="22">
        <v>4</v>
      </c>
      <c r="L19" s="23">
        <v>342</v>
      </c>
    </row>
    <row r="20" spans="1:12" s="8" customFormat="1" ht="20.25" customHeight="1" x14ac:dyDescent="0.15">
      <c r="A20" s="5">
        <v>16</v>
      </c>
      <c r="B20" s="26">
        <v>146</v>
      </c>
      <c r="C20" s="27">
        <v>6</v>
      </c>
      <c r="D20" s="27">
        <v>2</v>
      </c>
      <c r="E20" s="27">
        <v>4</v>
      </c>
      <c r="F20" s="27">
        <v>83</v>
      </c>
      <c r="G20" s="27">
        <v>57</v>
      </c>
      <c r="H20" s="27">
        <v>1</v>
      </c>
      <c r="I20" s="28">
        <v>1682</v>
      </c>
      <c r="J20" s="29">
        <v>1374</v>
      </c>
      <c r="K20" s="30">
        <v>4</v>
      </c>
      <c r="L20" s="31">
        <v>308</v>
      </c>
    </row>
    <row r="22" spans="1:12" ht="20.25" customHeight="1" x14ac:dyDescent="0.15">
      <c r="A22" s="1" t="s">
        <v>12</v>
      </c>
    </row>
  </sheetData>
  <mergeCells count="7">
    <mergeCell ref="A4:A6"/>
    <mergeCell ref="B4:H4"/>
    <mergeCell ref="I5:I6"/>
    <mergeCell ref="B5:B6"/>
    <mergeCell ref="C5:E5"/>
    <mergeCell ref="I4:L4"/>
    <mergeCell ref="J5:K5"/>
  </mergeCells>
  <phoneticPr fontId="4"/>
  <pageMargins left="1.42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16-1</vt:lpstr>
      <vt:lpstr>16-1（旧石巻市）</vt:lpstr>
      <vt:lpstr>'16-1'!Print_Area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2025-05-12T08:07:14Z</cp:lastPrinted>
  <dcterms:created xsi:type="dcterms:W3CDTF">2008-09-25T00:44:59Z</dcterms:created>
  <dcterms:modified xsi:type="dcterms:W3CDTF">2025-05-26T02:42:30Z</dcterms:modified>
</cp:coreProperties>
</file>