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3_石巻市統計書の更新に係る資料提供について\02回答\"/>
    </mc:Choice>
  </mc:AlternateContent>
  <bookViews>
    <workbookView xWindow="-19305" yWindow="-525" windowWidth="19425" windowHeight="10305"/>
  </bookViews>
  <sheets>
    <sheet name="19-4" sheetId="1" r:id="rId1"/>
  </sheets>
  <calcPr calcId="162913"/>
</workbook>
</file>

<file path=xl/calcChain.xml><?xml version="1.0" encoding="utf-8"?>
<calcChain xmlns="http://schemas.openxmlformats.org/spreadsheetml/2006/main">
  <c r="V27" i="1" l="1"/>
  <c r="V24" i="1"/>
  <c r="U27" i="1"/>
  <c r="U24" i="1"/>
  <c r="V6" i="1"/>
  <c r="U6" i="1"/>
  <c r="S6" i="1"/>
  <c r="R6" i="1" l="1"/>
  <c r="I7" i="1" l="1"/>
  <c r="I6" i="1" s="1"/>
  <c r="H6" i="1"/>
  <c r="G6" i="1"/>
</calcChain>
</file>

<file path=xl/comments1.xml><?xml version="1.0" encoding="utf-8"?>
<comments xmlns="http://schemas.openxmlformats.org/spreadsheetml/2006/main">
  <authors>
    <author>相野谷 彦太 [Hikota Ainoya]</author>
  </authors>
  <commentList>
    <comment ref="U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指定管理者月次報告書から入力</t>
        </r>
      </text>
    </comment>
  </commentList>
</comments>
</file>

<file path=xl/sharedStrings.xml><?xml version="1.0" encoding="utf-8"?>
<sst xmlns="http://schemas.openxmlformats.org/spreadsheetml/2006/main" count="167" uniqueCount="47">
  <si>
    <t>利　用　者</t>
  </si>
  <si>
    <t>個人利用</t>
  </si>
  <si>
    <t>貸切利用</t>
  </si>
  <si>
    <t>主催教室</t>
  </si>
  <si>
    <t>使用料収入（円）</t>
  </si>
  <si>
    <t>区分</t>
    <rPh sb="0" eb="2">
      <t>クブン</t>
    </rPh>
    <phoneticPr fontId="19"/>
  </si>
  <si>
    <t>平成１４年度</t>
    <rPh sb="0" eb="2">
      <t>ヘイセイ</t>
    </rPh>
    <rPh sb="4" eb="6">
      <t>ネンド</t>
    </rPh>
    <phoneticPr fontId="19"/>
  </si>
  <si>
    <t>平成１５年度</t>
    <rPh sb="0" eb="2">
      <t>ヘイセイ</t>
    </rPh>
    <rPh sb="4" eb="6">
      <t>ネンド</t>
    </rPh>
    <phoneticPr fontId="19"/>
  </si>
  <si>
    <t>平成１６年度</t>
    <rPh sb="0" eb="2">
      <t>ヘイセイ</t>
    </rPh>
    <rPh sb="4" eb="6">
      <t>ネンド</t>
    </rPh>
    <phoneticPr fontId="19"/>
  </si>
  <si>
    <t>平成１７年度</t>
    <rPh sb="0" eb="2">
      <t>ヘイセイ</t>
    </rPh>
    <rPh sb="4" eb="6">
      <t>ネンド</t>
    </rPh>
    <phoneticPr fontId="19"/>
  </si>
  <si>
    <t>平成１８年度</t>
    <rPh sb="0" eb="2">
      <t>ヘイセイ</t>
    </rPh>
    <rPh sb="4" eb="6">
      <t>ネンド</t>
    </rPh>
    <phoneticPr fontId="19"/>
  </si>
  <si>
    <t>平成１９年度</t>
    <rPh sb="0" eb="2">
      <t>ヘイセイ</t>
    </rPh>
    <rPh sb="4" eb="6">
      <t>ネンド</t>
    </rPh>
    <phoneticPr fontId="19"/>
  </si>
  <si>
    <t>総合体育館</t>
    <rPh sb="0" eb="2">
      <t>ソウゴウ</t>
    </rPh>
    <rPh sb="2" eb="5">
      <t>タイイクカン</t>
    </rPh>
    <phoneticPr fontId="19"/>
  </si>
  <si>
    <t>山下屋内運動場</t>
    <rPh sb="0" eb="2">
      <t>ヤマシタ</t>
    </rPh>
    <rPh sb="2" eb="4">
      <t>オクナイ</t>
    </rPh>
    <rPh sb="4" eb="6">
      <t>ウンドウ</t>
    </rPh>
    <rPh sb="6" eb="7">
      <t>バ</t>
    </rPh>
    <phoneticPr fontId="19"/>
  </si>
  <si>
    <t>利用回数</t>
    <rPh sb="0" eb="2">
      <t>リヨウ</t>
    </rPh>
    <rPh sb="2" eb="4">
      <t>カイスウ</t>
    </rPh>
    <phoneticPr fontId="19"/>
  </si>
  <si>
    <t>利用者</t>
    <rPh sb="0" eb="3">
      <t>リヨウシャ</t>
    </rPh>
    <phoneticPr fontId="19"/>
  </si>
  <si>
    <t>使用料収入</t>
    <rPh sb="0" eb="2">
      <t>シヨウ</t>
    </rPh>
    <rPh sb="2" eb="3">
      <t>リョウ</t>
    </rPh>
    <rPh sb="3" eb="5">
      <t>シュウニュウ</t>
    </rPh>
    <phoneticPr fontId="19"/>
  </si>
  <si>
    <t>飯野体育研修センター</t>
    <rPh sb="0" eb="2">
      <t>イイノ</t>
    </rPh>
    <rPh sb="2" eb="4">
      <t>タイイク</t>
    </rPh>
    <rPh sb="4" eb="6">
      <t>ケンシュウ</t>
    </rPh>
    <phoneticPr fontId="19"/>
  </si>
  <si>
    <t>－</t>
    <phoneticPr fontId="20"/>
  </si>
  <si>
    <t>－</t>
    <phoneticPr fontId="20"/>
  </si>
  <si>
    <t>－</t>
    <phoneticPr fontId="20"/>
  </si>
  <si>
    <t>福地体育研修センター</t>
    <rPh sb="0" eb="2">
      <t>フクチ</t>
    </rPh>
    <rPh sb="2" eb="4">
      <t>タイイク</t>
    </rPh>
    <rPh sb="4" eb="6">
      <t>ケンシュウ</t>
    </rPh>
    <phoneticPr fontId="19"/>
  </si>
  <si>
    <t>河南体育センター</t>
    <rPh sb="0" eb="2">
      <t>カナン</t>
    </rPh>
    <rPh sb="2" eb="4">
      <t>タイイク</t>
    </rPh>
    <phoneticPr fontId="19"/>
  </si>
  <si>
    <t>桃生武道館</t>
    <rPh sb="0" eb="2">
      <t>モノウ</t>
    </rPh>
    <rPh sb="2" eb="5">
      <t>ブドウカン</t>
    </rPh>
    <phoneticPr fontId="19"/>
  </si>
  <si>
    <t>牡鹿体育館</t>
    <rPh sb="0" eb="2">
      <t>オシカ</t>
    </rPh>
    <rPh sb="2" eb="5">
      <t>タイイクカン</t>
    </rPh>
    <phoneticPr fontId="19"/>
  </si>
  <si>
    <t>平成２０年度</t>
    <rPh sb="0" eb="2">
      <t>ヘイセイ</t>
    </rPh>
    <rPh sb="4" eb="6">
      <t>ネンド</t>
    </rPh>
    <phoneticPr fontId="19"/>
  </si>
  <si>
    <t>平成２１年度</t>
    <rPh sb="0" eb="2">
      <t>ヘイセイ</t>
    </rPh>
    <rPh sb="4" eb="6">
      <t>ネンド</t>
    </rPh>
    <phoneticPr fontId="19"/>
  </si>
  <si>
    <t>平成２２年度</t>
    <rPh sb="0" eb="2">
      <t>ヘイセイ</t>
    </rPh>
    <rPh sb="4" eb="6">
      <t>ネンド</t>
    </rPh>
    <phoneticPr fontId="19"/>
  </si>
  <si>
    <t>平成２３年度</t>
    <rPh sb="0" eb="2">
      <t>ヘイセイ</t>
    </rPh>
    <rPh sb="4" eb="6">
      <t>ネンド</t>
    </rPh>
    <phoneticPr fontId="19"/>
  </si>
  <si>
    <t>震災のため休館</t>
    <rPh sb="0" eb="2">
      <t>シンサイ</t>
    </rPh>
    <rPh sb="5" eb="7">
      <t>キュウカン</t>
    </rPh>
    <phoneticPr fontId="19"/>
  </si>
  <si>
    <t>震災のため廃止</t>
    <rPh sb="0" eb="2">
      <t>シンサイ</t>
    </rPh>
    <rPh sb="5" eb="7">
      <t>ハイシ</t>
    </rPh>
    <phoneticPr fontId="19"/>
  </si>
  <si>
    <t>津波により壊滅</t>
    <rPh sb="0" eb="2">
      <t>ツナミ</t>
    </rPh>
    <rPh sb="5" eb="7">
      <t>カイメツ</t>
    </rPh>
    <phoneticPr fontId="19"/>
  </si>
  <si>
    <t>平成２４年度</t>
    <rPh sb="0" eb="2">
      <t>ヘイセイ</t>
    </rPh>
    <rPh sb="4" eb="6">
      <t>ネンド</t>
    </rPh>
    <phoneticPr fontId="19"/>
  </si>
  <si>
    <t>平成２５年度</t>
    <rPh sb="0" eb="2">
      <t>ヘイセイ</t>
    </rPh>
    <rPh sb="4" eb="6">
      <t>ネンド</t>
    </rPh>
    <phoneticPr fontId="19"/>
  </si>
  <si>
    <t>平成２６年度</t>
    <rPh sb="0" eb="2">
      <t>ヘイセイ</t>
    </rPh>
    <rPh sb="4" eb="6">
      <t>ネンド</t>
    </rPh>
    <phoneticPr fontId="19"/>
  </si>
  <si>
    <t>平成２７年度</t>
    <rPh sb="0" eb="2">
      <t>ヘイセイ</t>
    </rPh>
    <rPh sb="4" eb="5">
      <t>ネン</t>
    </rPh>
    <rPh sb="5" eb="6">
      <t>ド</t>
    </rPh>
    <phoneticPr fontId="19"/>
  </si>
  <si>
    <t>４．体育館利用状況</t>
    <phoneticPr fontId="20"/>
  </si>
  <si>
    <t>平成２８年度</t>
    <rPh sb="0" eb="2">
      <t>ヘイセイ</t>
    </rPh>
    <rPh sb="4" eb="5">
      <t>ネン</t>
    </rPh>
    <rPh sb="5" eb="6">
      <t>ド</t>
    </rPh>
    <phoneticPr fontId="19"/>
  </si>
  <si>
    <t>平成２９年度</t>
    <rPh sb="0" eb="2">
      <t>ヘイセイ</t>
    </rPh>
    <rPh sb="4" eb="5">
      <t>ネン</t>
    </rPh>
    <rPh sb="5" eb="6">
      <t>ド</t>
    </rPh>
    <phoneticPr fontId="19"/>
  </si>
  <si>
    <t>平成３０年度</t>
    <rPh sb="0" eb="2">
      <t>ヘイセイ</t>
    </rPh>
    <rPh sb="4" eb="5">
      <t>ネン</t>
    </rPh>
    <rPh sb="5" eb="6">
      <t>ド</t>
    </rPh>
    <phoneticPr fontId="19"/>
  </si>
  <si>
    <t>平成31年度（令和元年度）</t>
    <rPh sb="0" eb="2">
      <t>ヘイセイ</t>
    </rPh>
    <rPh sb="4" eb="6">
      <t>ネンド</t>
    </rPh>
    <rPh sb="7" eb="9">
      <t>レイワ</t>
    </rPh>
    <rPh sb="9" eb="11">
      <t>ガンネン</t>
    </rPh>
    <rPh sb="11" eb="12">
      <t>ド</t>
    </rPh>
    <phoneticPr fontId="19"/>
  </si>
  <si>
    <t>令和２年度</t>
    <rPh sb="0" eb="2">
      <t>レイワ</t>
    </rPh>
    <rPh sb="3" eb="5">
      <t>ネンド</t>
    </rPh>
    <phoneticPr fontId="19"/>
  </si>
  <si>
    <t>令和３年度</t>
    <rPh sb="0" eb="2">
      <t>レイワ</t>
    </rPh>
    <rPh sb="3" eb="5">
      <t>ネンド</t>
    </rPh>
    <phoneticPr fontId="19"/>
  </si>
  <si>
    <t>令和４年度</t>
    <rPh sb="0" eb="2">
      <t>レイワ</t>
    </rPh>
    <rPh sb="3" eb="5">
      <t>ネンド</t>
    </rPh>
    <phoneticPr fontId="19"/>
  </si>
  <si>
    <t>資料：石巻市市民生活部スポーツ振興課</t>
    <rPh sb="6" eb="8">
      <t>シミン</t>
    </rPh>
    <rPh sb="8" eb="10">
      <t>セイカツ</t>
    </rPh>
    <rPh sb="10" eb="11">
      <t>ブ</t>
    </rPh>
    <rPh sb="15" eb="17">
      <t>シンコウ</t>
    </rPh>
    <rPh sb="17" eb="18">
      <t>カ</t>
    </rPh>
    <phoneticPr fontId="19"/>
  </si>
  <si>
    <t>雄勝体育館</t>
    <rPh sb="0" eb="2">
      <t>オガツ</t>
    </rPh>
    <rPh sb="2" eb="5">
      <t>タイイクカン</t>
    </rPh>
    <phoneticPr fontId="19"/>
  </si>
  <si>
    <t>　利用者</t>
    <rPh sb="1" eb="4">
      <t>リヨウシャ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</si>
</sst>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0" xfId="0" applyFont="1" applyFill="1" applyBorder="1">
      <alignment vertical="center"/>
    </xf>
    <xf numFmtId="38" fontId="6" fillId="0" borderId="10" xfId="33" applyFont="1" applyFill="1" applyBorder="1" applyAlignment="1">
      <alignment vertical="center"/>
    </xf>
    <xf numFmtId="38" fontId="6" fillId="0" borderId="10" xfId="33" applyFont="1" applyBorder="1" applyAlignment="1">
      <alignment horizontal="center" vertical="center"/>
    </xf>
    <xf numFmtId="38" fontId="6" fillId="0" borderId="10" xfId="33" applyFont="1" applyBorder="1" applyAlignment="1">
      <alignment horizontal="right" vertical="center"/>
    </xf>
    <xf numFmtId="38" fontId="6" fillId="0" borderId="10" xfId="33" applyFont="1" applyBorder="1" applyAlignment="1">
      <alignment vertical="center"/>
    </xf>
    <xf numFmtId="38" fontId="0" fillId="0" borderId="10" xfId="33" applyFont="1" applyFill="1" applyBorder="1" applyAlignment="1">
      <alignment vertical="center"/>
    </xf>
    <xf numFmtId="38" fontId="0" fillId="0" borderId="10" xfId="33" applyFont="1" applyBorder="1" applyAlignment="1">
      <alignment vertical="center"/>
    </xf>
    <xf numFmtId="38" fontId="0" fillId="0" borderId="10" xfId="33" applyFont="1" applyBorder="1" applyAlignment="1">
      <alignment horizontal="right" vertical="center"/>
    </xf>
    <xf numFmtId="0" fontId="0" fillId="24" borderId="10" xfId="0" applyFill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1" xfId="0" applyFont="1" applyBorder="1" applyAlignment="1">
      <alignment horizontal="left" vertical="center"/>
    </xf>
    <xf numFmtId="38" fontId="21" fillId="0" borderId="10" xfId="33" applyFont="1" applyFill="1" applyBorder="1" applyAlignment="1">
      <alignment horizontal="center" vertical="center"/>
    </xf>
    <xf numFmtId="38" fontId="21" fillId="0" borderId="10" xfId="33" applyFont="1" applyBorder="1" applyAlignment="1">
      <alignment horizontal="center" vertical="center"/>
    </xf>
    <xf numFmtId="38" fontId="6" fillId="25" borderId="10" xfId="33" applyFont="1" applyFill="1" applyBorder="1" applyAlignment="1">
      <alignment horizontal="right" vertical="center"/>
    </xf>
    <xf numFmtId="38" fontId="6" fillId="25" borderId="10" xfId="33" applyFont="1" applyFill="1" applyBorder="1" applyAlignment="1">
      <alignment vertical="center"/>
    </xf>
    <xf numFmtId="38" fontId="6" fillId="0" borderId="10" xfId="33" applyFont="1" applyFill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11" xfId="0" applyFont="1" applyBorder="1">
      <alignment vertical="center"/>
    </xf>
    <xf numFmtId="0" fontId="0" fillId="0" borderId="12" xfId="0" applyBorder="1">
      <alignment vertical="center"/>
    </xf>
    <xf numFmtId="0" fontId="6" fillId="25" borderId="11" xfId="0" applyFont="1" applyFill="1" applyBorder="1" applyAlignment="1">
      <alignment horizontal="center" vertical="center"/>
    </xf>
    <xf numFmtId="0" fontId="6" fillId="25" borderId="11" xfId="0" applyFont="1" applyFill="1" applyBorder="1" applyAlignment="1">
      <alignment horizontal="left" vertical="center"/>
    </xf>
    <xf numFmtId="38" fontId="21" fillId="25" borderId="10" xfId="33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8" fontId="6" fillId="0" borderId="0" xfId="33" applyFont="1" applyAlignment="1">
      <alignment vertical="center"/>
    </xf>
    <xf numFmtId="38" fontId="6" fillId="0" borderId="0" xfId="33" applyFont="1" applyBorder="1" applyAlignment="1">
      <alignment vertical="center"/>
    </xf>
    <xf numFmtId="38" fontId="0" fillId="24" borderId="10" xfId="33" applyFont="1" applyFill="1" applyBorder="1" applyAlignment="1">
      <alignment horizontal="center" vertical="center"/>
    </xf>
    <xf numFmtId="38" fontId="0" fillId="26" borderId="10" xfId="33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left" vertical="center"/>
    </xf>
    <xf numFmtId="38" fontId="6" fillId="0" borderId="13" xfId="33" applyFont="1" applyFill="1" applyBorder="1" applyAlignment="1">
      <alignment horizontal="right" vertical="center"/>
    </xf>
    <xf numFmtId="38" fontId="6" fillId="0" borderId="13" xfId="33" applyFont="1" applyBorder="1" applyAlignment="1">
      <alignment vertical="center"/>
    </xf>
    <xf numFmtId="38" fontId="6" fillId="0" borderId="13" xfId="33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  <pageSetUpPr fitToPage="1"/>
  </sheetPr>
  <dimension ref="A2:V41"/>
  <sheetViews>
    <sheetView tabSelected="1" zoomScale="90" zoomScaleNormal="90" workbookViewId="0">
      <pane xSplit="1" ySplit="4" topLeftCell="Q5" activePane="bottomRight" state="frozen"/>
      <selection pane="topRight" activeCell="B1" sqref="B1"/>
      <selection pane="bottomLeft" activeCell="A5" sqref="A5"/>
      <selection pane="bottomRight" activeCell="U10" sqref="U10"/>
    </sheetView>
  </sheetViews>
  <sheetFormatPr defaultColWidth="9" defaultRowHeight="20.25" customHeight="1"/>
  <cols>
    <col min="1" max="1" width="18.375" style="1" customWidth="1"/>
    <col min="2" max="8" width="12.375" style="1" hidden="1" customWidth="1"/>
    <col min="9" max="16" width="11.625" style="1" hidden="1" customWidth="1"/>
    <col min="17" max="18" width="11.625" style="1" customWidth="1"/>
    <col min="19" max="19" width="23.75" style="1" bestFit="1" customWidth="1"/>
    <col min="20" max="22" width="23.75" style="28" bestFit="1" customWidth="1"/>
    <col min="23" max="16384" width="9" style="1"/>
  </cols>
  <sheetData>
    <row r="2" spans="1:22" ht="20.25" customHeight="1">
      <c r="A2" t="s">
        <v>36</v>
      </c>
    </row>
    <row r="3" spans="1:22" ht="20.25" customHeight="1">
      <c r="T3" s="29"/>
      <c r="U3" s="29"/>
      <c r="V3" s="29"/>
    </row>
    <row r="4" spans="1:22" ht="20.25" customHeight="1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25</v>
      </c>
      <c r="I4" s="11" t="s">
        <v>26</v>
      </c>
      <c r="J4" s="11" t="s">
        <v>27</v>
      </c>
      <c r="K4" s="11" t="s">
        <v>28</v>
      </c>
      <c r="L4" s="11" t="s">
        <v>32</v>
      </c>
      <c r="M4" s="11" t="s">
        <v>33</v>
      </c>
      <c r="N4" s="11" t="s">
        <v>34</v>
      </c>
      <c r="O4" s="11" t="s">
        <v>35</v>
      </c>
      <c r="P4" s="11" t="s">
        <v>37</v>
      </c>
      <c r="Q4" s="11" t="s">
        <v>38</v>
      </c>
      <c r="R4" s="11" t="s">
        <v>39</v>
      </c>
      <c r="S4" s="11" t="s">
        <v>40</v>
      </c>
      <c r="T4" s="30" t="s">
        <v>41</v>
      </c>
      <c r="U4" s="31" t="s">
        <v>42</v>
      </c>
      <c r="V4" s="31" t="s">
        <v>43</v>
      </c>
    </row>
    <row r="5" spans="1:22" ht="20.25" customHeight="1">
      <c r="A5" s="22" t="s">
        <v>12</v>
      </c>
      <c r="B5" s="21"/>
      <c r="C5" s="21"/>
      <c r="D5" s="21"/>
      <c r="E5" s="21"/>
      <c r="F5" s="21"/>
      <c r="G5" s="21"/>
      <c r="H5" s="21"/>
      <c r="I5" s="21"/>
      <c r="J5" s="13"/>
      <c r="K5" s="13"/>
      <c r="L5" s="13"/>
      <c r="M5" s="13"/>
      <c r="N5" s="13"/>
      <c r="O5" s="13"/>
      <c r="P5" s="13"/>
      <c r="Q5" s="13"/>
      <c r="R5" s="13"/>
      <c r="S5" s="26"/>
      <c r="T5" s="29"/>
      <c r="U5" s="29"/>
      <c r="V5" s="29"/>
    </row>
    <row r="6" spans="1:22" ht="20.25" customHeight="1">
      <c r="A6" s="3" t="s">
        <v>0</v>
      </c>
      <c r="B6" s="4">
        <v>142014</v>
      </c>
      <c r="C6" s="4">
        <v>136576</v>
      </c>
      <c r="D6" s="4">
        <v>133236</v>
      </c>
      <c r="E6" s="4">
        <v>125478</v>
      </c>
      <c r="F6" s="4">
        <v>129418</v>
      </c>
      <c r="G6" s="4">
        <f>SUM(G7:G9)</f>
        <v>118902</v>
      </c>
      <c r="H6" s="4">
        <f>SUM(H7:H9)</f>
        <v>105808</v>
      </c>
      <c r="I6" s="4">
        <f>SUM(I7:I9)</f>
        <v>89989</v>
      </c>
      <c r="J6" s="4">
        <v>87717</v>
      </c>
      <c r="K6" s="14" t="s">
        <v>29</v>
      </c>
      <c r="L6" s="18">
        <v>88905</v>
      </c>
      <c r="M6" s="18">
        <v>103897</v>
      </c>
      <c r="N6" s="16">
        <v>103016</v>
      </c>
      <c r="O6" s="18">
        <v>100904</v>
      </c>
      <c r="P6" s="18">
        <v>106127</v>
      </c>
      <c r="Q6" s="18">
        <v>84170</v>
      </c>
      <c r="R6" s="18">
        <f>SUM(R7:R9)</f>
        <v>101062</v>
      </c>
      <c r="S6" s="18">
        <f>SUM(S7:S9)</f>
        <v>83284</v>
      </c>
      <c r="T6" s="7">
        <v>54315</v>
      </c>
      <c r="U6" s="7">
        <f>U8+U7</f>
        <v>65892</v>
      </c>
      <c r="V6" s="7">
        <f>V8+V7</f>
        <v>41471</v>
      </c>
    </row>
    <row r="7" spans="1:22" ht="20.25" customHeight="1">
      <c r="A7" s="2" t="s">
        <v>1</v>
      </c>
      <c r="B7" s="4">
        <v>38091</v>
      </c>
      <c r="C7" s="4">
        <v>40726</v>
      </c>
      <c r="D7" s="4">
        <v>40430</v>
      </c>
      <c r="E7" s="4">
        <v>36857</v>
      </c>
      <c r="F7" s="4">
        <v>37362</v>
      </c>
      <c r="G7" s="4">
        <v>36925</v>
      </c>
      <c r="H7" s="8">
        <v>33695</v>
      </c>
      <c r="I7" s="7">
        <f>24045+9614</f>
        <v>33659</v>
      </c>
      <c r="J7" s="7">
        <v>33798</v>
      </c>
      <c r="K7" s="5"/>
      <c r="L7" s="18">
        <v>24452</v>
      </c>
      <c r="M7" s="18">
        <v>27156</v>
      </c>
      <c r="N7" s="16">
        <v>27932</v>
      </c>
      <c r="O7" s="18">
        <v>30190</v>
      </c>
      <c r="P7" s="18">
        <v>33396</v>
      </c>
      <c r="Q7" s="18">
        <v>30654</v>
      </c>
      <c r="R7" s="18">
        <v>41483</v>
      </c>
      <c r="S7" s="18">
        <v>24130</v>
      </c>
      <c r="T7" s="7">
        <v>31615</v>
      </c>
      <c r="U7" s="7">
        <v>35876</v>
      </c>
      <c r="V7" s="7">
        <v>18057</v>
      </c>
    </row>
    <row r="8" spans="1:22" ht="20.25" customHeight="1">
      <c r="A8" s="2" t="s">
        <v>2</v>
      </c>
      <c r="B8" s="4">
        <v>98592</v>
      </c>
      <c r="C8" s="4">
        <v>90823</v>
      </c>
      <c r="D8" s="4">
        <v>88195</v>
      </c>
      <c r="E8" s="4">
        <v>84570</v>
      </c>
      <c r="F8" s="4">
        <v>89764</v>
      </c>
      <c r="G8" s="4">
        <v>79901</v>
      </c>
      <c r="H8" s="8">
        <v>70784</v>
      </c>
      <c r="I8" s="7">
        <v>54097</v>
      </c>
      <c r="J8" s="7">
        <v>49370</v>
      </c>
      <c r="K8" s="5"/>
      <c r="L8" s="18">
        <v>58714</v>
      </c>
      <c r="M8" s="18">
        <v>68759</v>
      </c>
      <c r="N8" s="16">
        <v>65226</v>
      </c>
      <c r="O8" s="18">
        <v>59132</v>
      </c>
      <c r="P8" s="18">
        <v>59246</v>
      </c>
      <c r="Q8" s="18">
        <v>41350</v>
      </c>
      <c r="R8" s="18">
        <v>46788</v>
      </c>
      <c r="S8" s="18">
        <v>48055</v>
      </c>
      <c r="T8" s="7">
        <v>22700</v>
      </c>
      <c r="U8" s="7">
        <v>30016</v>
      </c>
      <c r="V8" s="7">
        <v>23414</v>
      </c>
    </row>
    <row r="9" spans="1:22" ht="20.25" customHeight="1">
      <c r="A9" s="2" t="s">
        <v>3</v>
      </c>
      <c r="B9" s="4">
        <v>5331</v>
      </c>
      <c r="C9" s="4">
        <v>5027</v>
      </c>
      <c r="D9" s="4">
        <v>4611</v>
      </c>
      <c r="E9" s="4">
        <v>4051</v>
      </c>
      <c r="F9" s="4">
        <v>2292</v>
      </c>
      <c r="G9" s="4">
        <v>2076</v>
      </c>
      <c r="H9" s="8">
        <v>1329</v>
      </c>
      <c r="I9" s="7">
        <v>2233</v>
      </c>
      <c r="J9" s="7">
        <v>4549</v>
      </c>
      <c r="K9" s="5"/>
      <c r="L9" s="18">
        <v>5739</v>
      </c>
      <c r="M9" s="18">
        <v>7982</v>
      </c>
      <c r="N9" s="16">
        <v>9858</v>
      </c>
      <c r="O9" s="18">
        <v>11582</v>
      </c>
      <c r="P9" s="18">
        <v>13485</v>
      </c>
      <c r="Q9" s="18">
        <v>12166</v>
      </c>
      <c r="R9" s="18">
        <v>12791</v>
      </c>
      <c r="S9" s="18">
        <v>11099</v>
      </c>
      <c r="T9" s="4">
        <v>7832</v>
      </c>
      <c r="U9" s="4">
        <v>9803</v>
      </c>
      <c r="V9" s="4">
        <v>7720</v>
      </c>
    </row>
    <row r="10" spans="1:22" ht="20.25" customHeight="1">
      <c r="A10" s="3" t="s">
        <v>4</v>
      </c>
      <c r="B10" s="4">
        <v>8177305</v>
      </c>
      <c r="C10" s="4">
        <v>9285858</v>
      </c>
      <c r="D10" s="4">
        <v>7880635</v>
      </c>
      <c r="E10" s="4">
        <v>7979349</v>
      </c>
      <c r="F10" s="4">
        <v>7384216</v>
      </c>
      <c r="G10" s="4">
        <v>7310115</v>
      </c>
      <c r="H10" s="8">
        <v>6622830</v>
      </c>
      <c r="I10" s="7">
        <v>7367420</v>
      </c>
      <c r="J10" s="7">
        <v>6297610</v>
      </c>
      <c r="K10" s="5"/>
      <c r="L10" s="18">
        <v>6056530</v>
      </c>
      <c r="M10" s="18">
        <v>6769995</v>
      </c>
      <c r="N10" s="16">
        <v>7589750</v>
      </c>
      <c r="O10" s="18">
        <v>8536625</v>
      </c>
      <c r="P10" s="18">
        <v>7071040</v>
      </c>
      <c r="Q10" s="18">
        <v>5934500</v>
      </c>
      <c r="R10" s="18">
        <v>6516420</v>
      </c>
      <c r="S10" s="18">
        <v>9593540</v>
      </c>
      <c r="T10" s="7">
        <v>4537800</v>
      </c>
      <c r="U10" s="7">
        <v>4328760</v>
      </c>
      <c r="V10" s="7">
        <v>4340250</v>
      </c>
    </row>
    <row r="11" spans="1:22" ht="20.25" customHeight="1">
      <c r="A11" s="20" t="s">
        <v>13</v>
      </c>
      <c r="B11" s="21"/>
      <c r="C11" s="21"/>
      <c r="D11" s="21"/>
      <c r="E11" s="21"/>
      <c r="F11" s="21"/>
      <c r="G11" s="21"/>
      <c r="H11" s="21"/>
      <c r="I11" s="21"/>
      <c r="J11" s="13"/>
      <c r="K11" s="19"/>
      <c r="L11" s="19"/>
      <c r="M11" s="19"/>
      <c r="N11" s="23"/>
      <c r="O11" s="19"/>
      <c r="P11" s="19"/>
      <c r="Q11" s="19"/>
      <c r="R11" s="19"/>
      <c r="S11" s="27"/>
      <c r="T11" s="29"/>
      <c r="U11" s="29"/>
      <c r="V11" s="29"/>
    </row>
    <row r="12" spans="1:22" ht="20.25" customHeight="1">
      <c r="A12" s="2" t="s">
        <v>14</v>
      </c>
      <c r="B12" s="4">
        <v>641</v>
      </c>
      <c r="C12" s="4">
        <v>779</v>
      </c>
      <c r="D12" s="4">
        <v>697</v>
      </c>
      <c r="E12" s="4">
        <v>691</v>
      </c>
      <c r="F12" s="4">
        <v>732</v>
      </c>
      <c r="G12" s="4">
        <v>689</v>
      </c>
      <c r="H12" s="8">
        <v>651</v>
      </c>
      <c r="I12" s="12">
        <v>725</v>
      </c>
      <c r="J12" s="12">
        <v>711</v>
      </c>
      <c r="K12" s="14" t="s">
        <v>29</v>
      </c>
      <c r="L12" s="4">
        <v>350</v>
      </c>
      <c r="M12" s="4">
        <v>661</v>
      </c>
      <c r="N12" s="17">
        <v>684</v>
      </c>
      <c r="O12" s="4">
        <v>680</v>
      </c>
      <c r="P12" s="4">
        <v>623</v>
      </c>
      <c r="Q12" s="4">
        <v>680</v>
      </c>
      <c r="R12" s="4">
        <v>408</v>
      </c>
      <c r="S12" s="4">
        <v>558</v>
      </c>
      <c r="T12" s="7">
        <v>690</v>
      </c>
      <c r="U12" s="7">
        <v>577</v>
      </c>
      <c r="V12" s="7">
        <v>627</v>
      </c>
    </row>
    <row r="13" spans="1:22" ht="20.25" customHeight="1">
      <c r="A13" s="2" t="s">
        <v>15</v>
      </c>
      <c r="B13" s="4">
        <v>13120</v>
      </c>
      <c r="C13" s="4">
        <v>14493</v>
      </c>
      <c r="D13" s="4">
        <v>13250</v>
      </c>
      <c r="E13" s="4">
        <v>13721</v>
      </c>
      <c r="F13" s="4">
        <v>14163</v>
      </c>
      <c r="G13" s="4">
        <v>12244</v>
      </c>
      <c r="H13" s="8">
        <v>11218</v>
      </c>
      <c r="I13" s="7">
        <v>15759</v>
      </c>
      <c r="J13" s="7">
        <v>12563</v>
      </c>
      <c r="K13" s="7"/>
      <c r="L13" s="4">
        <v>5937</v>
      </c>
      <c r="M13" s="4">
        <v>9294</v>
      </c>
      <c r="N13" s="17">
        <v>11177</v>
      </c>
      <c r="O13" s="4">
        <v>11397</v>
      </c>
      <c r="P13" s="4">
        <v>11603</v>
      </c>
      <c r="Q13" s="4">
        <v>12714</v>
      </c>
      <c r="R13" s="4">
        <v>8424</v>
      </c>
      <c r="S13" s="4">
        <v>9380</v>
      </c>
      <c r="T13" s="7">
        <v>8446</v>
      </c>
      <c r="U13" s="7">
        <v>7698</v>
      </c>
      <c r="V13" s="7">
        <v>7519</v>
      </c>
    </row>
    <row r="14" spans="1:22" ht="20.25" customHeight="1">
      <c r="A14" s="2" t="s">
        <v>16</v>
      </c>
      <c r="B14" s="4">
        <v>680700</v>
      </c>
      <c r="C14" s="4">
        <v>692060</v>
      </c>
      <c r="D14" s="4">
        <v>619290</v>
      </c>
      <c r="E14" s="4">
        <v>645030</v>
      </c>
      <c r="F14" s="4">
        <v>654090</v>
      </c>
      <c r="G14" s="4">
        <v>668450</v>
      </c>
      <c r="H14" s="8">
        <v>582920</v>
      </c>
      <c r="I14" s="7">
        <v>639640</v>
      </c>
      <c r="J14" s="7">
        <v>603950</v>
      </c>
      <c r="K14" s="7"/>
      <c r="L14" s="4">
        <v>379320</v>
      </c>
      <c r="M14" s="4">
        <v>654340</v>
      </c>
      <c r="N14" s="17">
        <v>673170</v>
      </c>
      <c r="O14" s="4">
        <v>704710</v>
      </c>
      <c r="P14" s="4">
        <v>578480</v>
      </c>
      <c r="Q14" s="4">
        <v>572460</v>
      </c>
      <c r="R14" s="4">
        <v>383680</v>
      </c>
      <c r="S14" s="4">
        <v>587850</v>
      </c>
      <c r="T14" s="7">
        <v>894900</v>
      </c>
      <c r="U14" s="7">
        <v>758700</v>
      </c>
      <c r="V14" s="7">
        <v>826050</v>
      </c>
    </row>
    <row r="15" spans="1:22" ht="20.25" customHeight="1">
      <c r="A15" s="20" t="s">
        <v>17</v>
      </c>
      <c r="B15" s="21"/>
      <c r="C15" s="21"/>
      <c r="D15" s="21"/>
      <c r="E15" s="21"/>
      <c r="F15" s="21"/>
      <c r="G15" s="21"/>
      <c r="H15" s="21"/>
      <c r="I15" s="21"/>
      <c r="J15" s="13"/>
      <c r="K15" s="13"/>
      <c r="L15" s="13"/>
      <c r="M15" s="13"/>
      <c r="N15" s="24"/>
      <c r="O15" s="13"/>
      <c r="P15" s="13"/>
      <c r="Q15" s="13"/>
      <c r="R15" s="13"/>
      <c r="S15" s="26"/>
      <c r="T15" s="29"/>
      <c r="U15" s="29"/>
      <c r="V15" s="29"/>
    </row>
    <row r="16" spans="1:22" ht="20.25" customHeight="1">
      <c r="A16" s="2" t="s">
        <v>14</v>
      </c>
      <c r="B16" s="5" t="s">
        <v>18</v>
      </c>
      <c r="C16" s="5" t="s">
        <v>18</v>
      </c>
      <c r="D16" s="5" t="s">
        <v>18</v>
      </c>
      <c r="E16" s="5" t="s">
        <v>18</v>
      </c>
      <c r="F16" s="5" t="s">
        <v>18</v>
      </c>
      <c r="G16" s="5" t="s">
        <v>18</v>
      </c>
      <c r="H16" s="5" t="s">
        <v>18</v>
      </c>
      <c r="I16" s="5" t="s">
        <v>18</v>
      </c>
      <c r="J16" s="5" t="s">
        <v>18</v>
      </c>
      <c r="K16" s="5" t="s">
        <v>18</v>
      </c>
      <c r="L16" s="5" t="s">
        <v>18</v>
      </c>
      <c r="M16" s="18">
        <v>170</v>
      </c>
      <c r="N16" s="16">
        <v>282</v>
      </c>
      <c r="O16" s="18">
        <v>269</v>
      </c>
      <c r="P16" s="18">
        <v>333</v>
      </c>
      <c r="Q16" s="18">
        <v>383</v>
      </c>
      <c r="R16" s="18">
        <v>357</v>
      </c>
      <c r="S16" s="18">
        <v>263</v>
      </c>
      <c r="T16" s="7">
        <v>280</v>
      </c>
      <c r="U16" s="7">
        <v>345</v>
      </c>
      <c r="V16" s="7">
        <v>361</v>
      </c>
    </row>
    <row r="17" spans="1:22" ht="20.25" customHeight="1">
      <c r="A17" s="2" t="s">
        <v>15</v>
      </c>
      <c r="B17" s="5" t="s">
        <v>19</v>
      </c>
      <c r="C17" s="5" t="s">
        <v>19</v>
      </c>
      <c r="D17" s="5" t="s">
        <v>19</v>
      </c>
      <c r="E17" s="7">
        <v>1613</v>
      </c>
      <c r="F17" s="7">
        <v>1897</v>
      </c>
      <c r="G17" s="7">
        <v>2046</v>
      </c>
      <c r="H17" s="9">
        <v>2796</v>
      </c>
      <c r="I17" s="7">
        <v>2320</v>
      </c>
      <c r="J17" s="7">
        <v>1906</v>
      </c>
      <c r="K17" s="7">
        <v>1906</v>
      </c>
      <c r="L17" s="4">
        <v>1213</v>
      </c>
      <c r="M17" s="4">
        <v>2279</v>
      </c>
      <c r="N17" s="17">
        <v>2831</v>
      </c>
      <c r="O17" s="4">
        <v>3682</v>
      </c>
      <c r="P17" s="4">
        <v>4337</v>
      </c>
      <c r="Q17" s="4">
        <v>6204</v>
      </c>
      <c r="R17" s="4">
        <v>5629</v>
      </c>
      <c r="S17" s="4">
        <v>5402</v>
      </c>
      <c r="T17" s="7">
        <v>3895</v>
      </c>
      <c r="U17" s="7">
        <v>4381</v>
      </c>
      <c r="V17" s="7">
        <v>4381</v>
      </c>
    </row>
    <row r="18" spans="1:22" ht="20.25" customHeight="1">
      <c r="A18" s="2" t="s">
        <v>16</v>
      </c>
      <c r="B18" s="5" t="s">
        <v>20</v>
      </c>
      <c r="C18" s="5" t="s">
        <v>20</v>
      </c>
      <c r="D18" s="5" t="s">
        <v>20</v>
      </c>
      <c r="E18" s="5" t="s">
        <v>20</v>
      </c>
      <c r="F18" s="5" t="s">
        <v>20</v>
      </c>
      <c r="G18" s="5" t="s">
        <v>20</v>
      </c>
      <c r="H18" s="5" t="s">
        <v>18</v>
      </c>
      <c r="I18" s="5" t="s">
        <v>18</v>
      </c>
      <c r="J18" s="5" t="s">
        <v>18</v>
      </c>
      <c r="K18" s="5" t="s">
        <v>18</v>
      </c>
      <c r="L18" s="5" t="s">
        <v>18</v>
      </c>
      <c r="M18" s="18">
        <v>0</v>
      </c>
      <c r="N18" s="16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7">
        <v>0</v>
      </c>
      <c r="U18" s="7">
        <v>0</v>
      </c>
      <c r="V18" s="7">
        <v>0</v>
      </c>
    </row>
    <row r="19" spans="1:22" ht="20.25" customHeight="1">
      <c r="A19" s="20" t="s">
        <v>21</v>
      </c>
      <c r="B19" s="21"/>
      <c r="C19" s="21"/>
      <c r="D19" s="21"/>
      <c r="E19" s="21"/>
      <c r="F19" s="21"/>
      <c r="G19" s="21"/>
      <c r="H19" s="21"/>
      <c r="I19" s="21"/>
      <c r="J19" s="13"/>
      <c r="K19" s="13"/>
      <c r="L19" s="13"/>
      <c r="M19" s="13"/>
      <c r="N19" s="24"/>
      <c r="O19" s="13"/>
      <c r="P19" s="13"/>
      <c r="Q19" s="13"/>
      <c r="R19" s="13"/>
      <c r="S19" s="26"/>
      <c r="T19" s="29"/>
      <c r="U19" s="29"/>
      <c r="V19" s="29"/>
    </row>
    <row r="20" spans="1:22" ht="20.25" customHeight="1">
      <c r="A20" s="2" t="s">
        <v>14</v>
      </c>
      <c r="B20" s="5" t="s">
        <v>18</v>
      </c>
      <c r="C20" s="5" t="s">
        <v>18</v>
      </c>
      <c r="D20" s="5" t="s">
        <v>18</v>
      </c>
      <c r="E20" s="6" t="s">
        <v>18</v>
      </c>
      <c r="F20" s="6" t="s">
        <v>18</v>
      </c>
      <c r="G20" s="6" t="s">
        <v>18</v>
      </c>
      <c r="H20" s="6" t="s">
        <v>18</v>
      </c>
      <c r="I20" s="6" t="s">
        <v>18</v>
      </c>
      <c r="J20" s="6" t="s">
        <v>18</v>
      </c>
      <c r="K20" s="15" t="s">
        <v>30</v>
      </c>
      <c r="L20" s="14" t="s">
        <v>30</v>
      </c>
      <c r="M20" s="14" t="s">
        <v>30</v>
      </c>
      <c r="N20" s="25" t="s">
        <v>30</v>
      </c>
      <c r="O20" s="14" t="s">
        <v>30</v>
      </c>
      <c r="P20" s="14" t="s">
        <v>30</v>
      </c>
      <c r="Q20" s="14" t="s">
        <v>30</v>
      </c>
      <c r="R20" s="14" t="s">
        <v>30</v>
      </c>
      <c r="S20" s="14" t="s">
        <v>30</v>
      </c>
      <c r="T20" s="14" t="s">
        <v>30</v>
      </c>
      <c r="U20" s="14" t="s">
        <v>30</v>
      </c>
      <c r="V20" s="14" t="s">
        <v>30</v>
      </c>
    </row>
    <row r="21" spans="1:22" ht="20.25" customHeight="1">
      <c r="A21" s="2" t="s">
        <v>15</v>
      </c>
      <c r="B21" s="5" t="s">
        <v>19</v>
      </c>
      <c r="C21" s="5" t="s">
        <v>19</v>
      </c>
      <c r="D21" s="5" t="s">
        <v>19</v>
      </c>
      <c r="E21" s="7">
        <v>1614</v>
      </c>
      <c r="F21" s="7">
        <v>828</v>
      </c>
      <c r="G21" s="7">
        <v>446</v>
      </c>
      <c r="H21" s="9">
        <v>208</v>
      </c>
      <c r="I21" s="7">
        <v>339</v>
      </c>
      <c r="J21" s="7">
        <v>24</v>
      </c>
      <c r="K21" s="7"/>
      <c r="L21" s="4"/>
      <c r="M21" s="4"/>
      <c r="N21" s="17"/>
      <c r="O21" s="4"/>
      <c r="P21" s="4"/>
      <c r="Q21" s="4"/>
      <c r="R21" s="4"/>
      <c r="S21" s="4"/>
      <c r="T21" s="4"/>
      <c r="U21" s="4"/>
      <c r="V21" s="4"/>
    </row>
    <row r="22" spans="1:22" ht="20.25" customHeight="1">
      <c r="A22" s="2" t="s">
        <v>16</v>
      </c>
      <c r="B22" s="5" t="s">
        <v>20</v>
      </c>
      <c r="C22" s="5" t="s">
        <v>20</v>
      </c>
      <c r="D22" s="5" t="s">
        <v>20</v>
      </c>
      <c r="E22" s="6" t="s">
        <v>20</v>
      </c>
      <c r="F22" s="6" t="s">
        <v>20</v>
      </c>
      <c r="G22" s="6" t="s">
        <v>20</v>
      </c>
      <c r="H22" s="6" t="s">
        <v>18</v>
      </c>
      <c r="I22" s="6" t="s">
        <v>18</v>
      </c>
      <c r="J22" s="6" t="s">
        <v>18</v>
      </c>
      <c r="K22" s="6"/>
      <c r="L22" s="18"/>
      <c r="M22" s="18"/>
      <c r="N22" s="16"/>
      <c r="O22" s="18"/>
      <c r="P22" s="18"/>
      <c r="Q22" s="18"/>
      <c r="R22" s="18"/>
      <c r="S22" s="18"/>
      <c r="T22" s="18"/>
      <c r="U22" s="18"/>
      <c r="V22" s="18"/>
    </row>
    <row r="23" spans="1:22" ht="20.25" customHeight="1">
      <c r="A23" s="20" t="s">
        <v>45</v>
      </c>
      <c r="B23" s="21"/>
      <c r="C23" s="21"/>
      <c r="D23" s="21"/>
      <c r="E23" s="21"/>
      <c r="F23" s="21"/>
      <c r="G23" s="21"/>
      <c r="H23" s="21"/>
      <c r="I23" s="21"/>
      <c r="J23" s="13"/>
      <c r="K23" s="13"/>
      <c r="L23" s="13"/>
      <c r="M23" s="13"/>
      <c r="N23" s="24"/>
      <c r="O23" s="13"/>
      <c r="P23" s="13"/>
      <c r="Q23" s="13"/>
      <c r="R23" s="13"/>
      <c r="S23" s="26"/>
    </row>
    <row r="24" spans="1:22" ht="20.25" customHeight="1">
      <c r="A24" s="32" t="s">
        <v>46</v>
      </c>
      <c r="B24" s="5" t="s">
        <v>18</v>
      </c>
      <c r="C24" s="5" t="s">
        <v>18</v>
      </c>
      <c r="D24" s="5" t="s">
        <v>18</v>
      </c>
      <c r="E24" s="6">
        <v>541</v>
      </c>
      <c r="F24" s="6">
        <v>647</v>
      </c>
      <c r="G24" s="6">
        <v>624</v>
      </c>
      <c r="H24" s="10">
        <v>607</v>
      </c>
      <c r="I24" s="6">
        <v>601</v>
      </c>
      <c r="J24" s="6">
        <v>573</v>
      </c>
      <c r="K24" s="16">
        <v>283</v>
      </c>
      <c r="L24" s="18"/>
      <c r="M24" s="18">
        <v>603</v>
      </c>
      <c r="N24" s="16">
        <v>610</v>
      </c>
      <c r="O24" s="18">
        <v>662</v>
      </c>
      <c r="P24" s="18">
        <v>644</v>
      </c>
      <c r="Q24" s="33"/>
      <c r="R24" s="33"/>
      <c r="S24" s="33"/>
      <c r="T24" s="34"/>
      <c r="U24" s="7">
        <f>U25+U26</f>
        <v>1644</v>
      </c>
      <c r="V24" s="7">
        <f>V25+V26</f>
        <v>2285</v>
      </c>
    </row>
    <row r="25" spans="1:22" ht="20.25" customHeight="1">
      <c r="A25" s="2" t="s">
        <v>1</v>
      </c>
      <c r="B25" s="5" t="s">
        <v>18</v>
      </c>
      <c r="C25" s="5" t="s">
        <v>18</v>
      </c>
      <c r="D25" s="5" t="s">
        <v>18</v>
      </c>
      <c r="E25" s="7">
        <v>12388</v>
      </c>
      <c r="F25" s="7">
        <v>18538</v>
      </c>
      <c r="G25" s="7">
        <v>18853</v>
      </c>
      <c r="H25" s="9">
        <v>16776</v>
      </c>
      <c r="I25" s="7">
        <v>17548</v>
      </c>
      <c r="J25" s="7">
        <v>16133</v>
      </c>
      <c r="K25" s="17">
        <v>7429</v>
      </c>
      <c r="L25" s="4">
        <v>13845</v>
      </c>
      <c r="M25" s="4">
        <v>15931</v>
      </c>
      <c r="N25" s="17">
        <v>18377</v>
      </c>
      <c r="O25" s="4">
        <v>19924</v>
      </c>
      <c r="P25" s="4">
        <v>16864</v>
      </c>
      <c r="Q25" s="35"/>
      <c r="R25" s="35"/>
      <c r="S25" s="35"/>
      <c r="T25" s="34"/>
      <c r="U25" s="7">
        <v>305</v>
      </c>
      <c r="V25" s="7">
        <v>186</v>
      </c>
    </row>
    <row r="26" spans="1:22" ht="20.25" customHeight="1">
      <c r="A26" s="2" t="s">
        <v>2</v>
      </c>
      <c r="B26" s="4">
        <v>98592</v>
      </c>
      <c r="C26" s="4">
        <v>90823</v>
      </c>
      <c r="D26" s="4">
        <v>88195</v>
      </c>
      <c r="E26" s="4">
        <v>84570</v>
      </c>
      <c r="F26" s="4">
        <v>89764</v>
      </c>
      <c r="G26" s="4">
        <v>79901</v>
      </c>
      <c r="H26" s="8">
        <v>70784</v>
      </c>
      <c r="I26" s="7">
        <v>54097</v>
      </c>
      <c r="J26" s="7">
        <v>49370</v>
      </c>
      <c r="K26" s="5"/>
      <c r="L26" s="18">
        <v>58714</v>
      </c>
      <c r="M26" s="18">
        <v>68759</v>
      </c>
      <c r="N26" s="16">
        <v>65226</v>
      </c>
      <c r="O26" s="18">
        <v>59132</v>
      </c>
      <c r="P26" s="18">
        <v>59246</v>
      </c>
      <c r="Q26" s="33"/>
      <c r="R26" s="33"/>
      <c r="S26" s="33"/>
      <c r="T26" s="34"/>
      <c r="U26" s="7">
        <v>1339</v>
      </c>
      <c r="V26" s="7">
        <v>2099</v>
      </c>
    </row>
    <row r="27" spans="1:22" ht="20.25" customHeight="1">
      <c r="A27" s="2" t="s">
        <v>16</v>
      </c>
      <c r="B27" s="5" t="s">
        <v>18</v>
      </c>
      <c r="C27" s="5" t="s">
        <v>18</v>
      </c>
      <c r="D27" s="5" t="s">
        <v>18</v>
      </c>
      <c r="E27" s="6">
        <v>62895</v>
      </c>
      <c r="F27" s="6">
        <v>60375</v>
      </c>
      <c r="G27" s="6">
        <v>85667</v>
      </c>
      <c r="H27" s="10">
        <v>61425</v>
      </c>
      <c r="I27" s="7">
        <v>55740</v>
      </c>
      <c r="J27" s="7">
        <v>55020</v>
      </c>
      <c r="K27" s="7">
        <v>25830</v>
      </c>
      <c r="L27" s="4">
        <v>65785</v>
      </c>
      <c r="M27" s="4">
        <v>61635</v>
      </c>
      <c r="N27" s="17">
        <v>45780</v>
      </c>
      <c r="O27" s="4">
        <v>50400</v>
      </c>
      <c r="P27" s="4">
        <v>52710</v>
      </c>
      <c r="Q27" s="35"/>
      <c r="R27" s="35"/>
      <c r="S27" s="35"/>
      <c r="T27" s="34"/>
      <c r="U27" s="7">
        <f>38150+21000</f>
        <v>59150</v>
      </c>
      <c r="V27" s="7">
        <f>24400+35700</f>
        <v>60100</v>
      </c>
    </row>
    <row r="28" spans="1:22" ht="20.25" customHeight="1">
      <c r="A28" s="20" t="s">
        <v>22</v>
      </c>
      <c r="B28" s="21"/>
      <c r="C28" s="21"/>
      <c r="D28" s="21"/>
      <c r="E28" s="21"/>
      <c r="F28" s="21"/>
      <c r="G28" s="21"/>
      <c r="H28" s="21"/>
      <c r="I28" s="21"/>
      <c r="J28" s="13"/>
      <c r="K28" s="13"/>
      <c r="L28" s="13"/>
      <c r="M28" s="13"/>
      <c r="N28" s="24"/>
      <c r="O28" s="13"/>
      <c r="P28" s="13"/>
      <c r="Q28" s="13"/>
      <c r="R28" s="13"/>
      <c r="S28" s="26"/>
    </row>
    <row r="29" spans="1:22" ht="20.25" customHeight="1">
      <c r="A29" s="2" t="s">
        <v>14</v>
      </c>
      <c r="B29" s="5" t="s">
        <v>18</v>
      </c>
      <c r="C29" s="5" t="s">
        <v>18</v>
      </c>
      <c r="D29" s="5" t="s">
        <v>18</v>
      </c>
      <c r="E29" s="6">
        <v>541</v>
      </c>
      <c r="F29" s="6">
        <v>647</v>
      </c>
      <c r="G29" s="6">
        <v>624</v>
      </c>
      <c r="H29" s="10">
        <v>607</v>
      </c>
      <c r="I29" s="6">
        <v>601</v>
      </c>
      <c r="J29" s="6">
        <v>573</v>
      </c>
      <c r="K29" s="16">
        <v>283</v>
      </c>
      <c r="L29" s="18"/>
      <c r="M29" s="18">
        <v>603</v>
      </c>
      <c r="N29" s="16">
        <v>610</v>
      </c>
      <c r="O29" s="18">
        <v>662</v>
      </c>
      <c r="P29" s="18">
        <v>644</v>
      </c>
      <c r="Q29" s="18">
        <v>806</v>
      </c>
      <c r="R29" s="18">
        <v>603</v>
      </c>
      <c r="S29" s="18">
        <v>359</v>
      </c>
      <c r="T29" s="7">
        <v>0</v>
      </c>
      <c r="U29" s="7">
        <v>0</v>
      </c>
      <c r="V29" s="7">
        <v>0</v>
      </c>
    </row>
    <row r="30" spans="1:22" ht="20.25" customHeight="1">
      <c r="A30" s="2" t="s">
        <v>15</v>
      </c>
      <c r="B30" s="5" t="s">
        <v>19</v>
      </c>
      <c r="C30" s="5" t="s">
        <v>19</v>
      </c>
      <c r="D30" s="5" t="s">
        <v>19</v>
      </c>
      <c r="E30" s="7">
        <v>12388</v>
      </c>
      <c r="F30" s="7">
        <v>18538</v>
      </c>
      <c r="G30" s="7">
        <v>18853</v>
      </c>
      <c r="H30" s="9">
        <v>16776</v>
      </c>
      <c r="I30" s="7">
        <v>17548</v>
      </c>
      <c r="J30" s="7">
        <v>16133</v>
      </c>
      <c r="K30" s="17">
        <v>7429</v>
      </c>
      <c r="L30" s="4">
        <v>13845</v>
      </c>
      <c r="M30" s="4">
        <v>15931</v>
      </c>
      <c r="N30" s="17">
        <v>18377</v>
      </c>
      <c r="O30" s="4">
        <v>19924</v>
      </c>
      <c r="P30" s="4">
        <v>16864</v>
      </c>
      <c r="Q30" s="4">
        <v>17089</v>
      </c>
      <c r="R30" s="4">
        <v>15738</v>
      </c>
      <c r="S30" s="4">
        <v>11047</v>
      </c>
      <c r="T30" s="7">
        <v>0</v>
      </c>
      <c r="U30" s="7">
        <v>0</v>
      </c>
      <c r="V30" s="7">
        <v>0</v>
      </c>
    </row>
    <row r="31" spans="1:22" ht="20.25" customHeight="1">
      <c r="A31" s="2" t="s">
        <v>16</v>
      </c>
      <c r="B31" s="5" t="s">
        <v>20</v>
      </c>
      <c r="C31" s="5" t="s">
        <v>20</v>
      </c>
      <c r="D31" s="5" t="s">
        <v>20</v>
      </c>
      <c r="E31" s="6">
        <v>62895</v>
      </c>
      <c r="F31" s="6">
        <v>60375</v>
      </c>
      <c r="G31" s="6">
        <v>85667</v>
      </c>
      <c r="H31" s="10">
        <v>61425</v>
      </c>
      <c r="I31" s="7">
        <v>55740</v>
      </c>
      <c r="J31" s="7">
        <v>55020</v>
      </c>
      <c r="K31" s="7">
        <v>25830</v>
      </c>
      <c r="L31" s="4">
        <v>65785</v>
      </c>
      <c r="M31" s="4">
        <v>61635</v>
      </c>
      <c r="N31" s="17">
        <v>45780</v>
      </c>
      <c r="O31" s="4">
        <v>50400</v>
      </c>
      <c r="P31" s="4">
        <v>52710</v>
      </c>
      <c r="Q31" s="4">
        <v>43680</v>
      </c>
      <c r="R31" s="4">
        <v>11760</v>
      </c>
      <c r="S31" s="4">
        <v>10500</v>
      </c>
      <c r="T31" s="7">
        <v>0</v>
      </c>
      <c r="U31" s="7">
        <v>0</v>
      </c>
      <c r="V31" s="7">
        <v>0</v>
      </c>
    </row>
    <row r="32" spans="1:22" ht="20.25" customHeight="1">
      <c r="A32" s="20" t="s">
        <v>23</v>
      </c>
      <c r="B32" s="21"/>
      <c r="C32" s="21"/>
      <c r="D32" s="21"/>
      <c r="E32" s="21"/>
      <c r="F32" s="21"/>
      <c r="G32" s="21"/>
      <c r="H32" s="21"/>
      <c r="I32" s="21"/>
      <c r="J32" s="13"/>
      <c r="K32" s="13"/>
      <c r="L32" s="13"/>
      <c r="M32" s="13"/>
      <c r="N32" s="24"/>
      <c r="O32" s="13"/>
      <c r="P32" s="13"/>
      <c r="Q32" s="13"/>
      <c r="R32" s="13"/>
      <c r="S32" s="26"/>
    </row>
    <row r="33" spans="1:22" ht="20.25" customHeight="1">
      <c r="A33" s="2" t="s">
        <v>14</v>
      </c>
      <c r="B33" s="5" t="s">
        <v>18</v>
      </c>
      <c r="C33" s="5" t="s">
        <v>18</v>
      </c>
      <c r="D33" s="5" t="s">
        <v>18</v>
      </c>
      <c r="E33" s="6">
        <v>192</v>
      </c>
      <c r="F33" s="6">
        <v>481</v>
      </c>
      <c r="G33" s="6">
        <v>603</v>
      </c>
      <c r="H33" s="10">
        <v>522</v>
      </c>
      <c r="I33" s="7">
        <v>585</v>
      </c>
      <c r="J33" s="7">
        <v>573</v>
      </c>
      <c r="K33" s="7">
        <v>673</v>
      </c>
      <c r="L33" s="4">
        <v>912</v>
      </c>
      <c r="M33" s="4">
        <v>767</v>
      </c>
      <c r="N33" s="17">
        <v>650</v>
      </c>
      <c r="O33" s="4">
        <v>641</v>
      </c>
      <c r="P33" s="4">
        <v>711</v>
      </c>
      <c r="Q33" s="4">
        <v>353</v>
      </c>
      <c r="R33" s="4">
        <v>234</v>
      </c>
      <c r="S33" s="4">
        <v>199</v>
      </c>
      <c r="T33" s="7">
        <v>248</v>
      </c>
      <c r="U33" s="7">
        <v>258</v>
      </c>
      <c r="V33" s="7">
        <v>314</v>
      </c>
    </row>
    <row r="34" spans="1:22" ht="20.25" customHeight="1">
      <c r="A34" s="2" t="s">
        <v>15</v>
      </c>
      <c r="B34" s="5" t="s">
        <v>19</v>
      </c>
      <c r="C34" s="5" t="s">
        <v>19</v>
      </c>
      <c r="D34" s="5" t="s">
        <v>19</v>
      </c>
      <c r="E34" s="7">
        <v>5664</v>
      </c>
      <c r="F34" s="7">
        <v>7534</v>
      </c>
      <c r="G34" s="7">
        <v>4230</v>
      </c>
      <c r="H34" s="9">
        <v>5170</v>
      </c>
      <c r="I34" s="7">
        <v>6988</v>
      </c>
      <c r="J34" s="7">
        <v>8317</v>
      </c>
      <c r="K34" s="7">
        <v>11533</v>
      </c>
      <c r="L34" s="4">
        <v>16568</v>
      </c>
      <c r="M34" s="4">
        <v>14730</v>
      </c>
      <c r="N34" s="17">
        <v>10541</v>
      </c>
      <c r="O34" s="4">
        <v>10770</v>
      </c>
      <c r="P34" s="4">
        <v>11148</v>
      </c>
      <c r="Q34" s="4">
        <v>6829</v>
      </c>
      <c r="R34" s="4">
        <v>4940</v>
      </c>
      <c r="S34" s="4">
        <v>3773</v>
      </c>
      <c r="T34" s="7">
        <v>2434</v>
      </c>
      <c r="U34" s="7">
        <v>1890</v>
      </c>
      <c r="V34" s="7">
        <v>2829</v>
      </c>
    </row>
    <row r="35" spans="1:22" ht="20.25" customHeight="1">
      <c r="A35" s="2" t="s">
        <v>16</v>
      </c>
      <c r="B35" s="5" t="s">
        <v>20</v>
      </c>
      <c r="C35" s="5" t="s">
        <v>20</v>
      </c>
      <c r="D35" s="5" t="s">
        <v>20</v>
      </c>
      <c r="E35" s="6">
        <v>0</v>
      </c>
      <c r="F35" s="6">
        <v>5000</v>
      </c>
      <c r="G35" s="6">
        <v>1000</v>
      </c>
      <c r="H35" s="10">
        <v>0</v>
      </c>
      <c r="I35" s="7">
        <v>0</v>
      </c>
      <c r="J35" s="7">
        <v>0</v>
      </c>
      <c r="K35" s="7">
        <v>0</v>
      </c>
      <c r="L35" s="4">
        <v>0</v>
      </c>
      <c r="M35" s="4">
        <v>0</v>
      </c>
      <c r="N35" s="17">
        <v>32400</v>
      </c>
      <c r="O35" s="4">
        <v>50000</v>
      </c>
      <c r="P35" s="4">
        <v>41800</v>
      </c>
      <c r="Q35" s="4">
        <v>48800</v>
      </c>
      <c r="R35" s="4">
        <v>24700</v>
      </c>
      <c r="S35" s="4">
        <v>17200</v>
      </c>
      <c r="T35" s="7">
        <v>0</v>
      </c>
      <c r="U35" s="7">
        <v>0</v>
      </c>
      <c r="V35" s="7">
        <v>0</v>
      </c>
    </row>
    <row r="36" spans="1:22" ht="20.25" customHeight="1">
      <c r="A36" s="20" t="s">
        <v>24</v>
      </c>
      <c r="B36" s="21"/>
      <c r="C36" s="21"/>
      <c r="D36" s="21"/>
      <c r="E36" s="21"/>
      <c r="F36" s="21"/>
      <c r="G36" s="21"/>
      <c r="H36" s="21"/>
      <c r="I36" s="21"/>
      <c r="J36" s="13"/>
      <c r="K36" s="13"/>
      <c r="L36" s="13"/>
      <c r="M36" s="13"/>
      <c r="N36" s="24"/>
      <c r="O36" s="13"/>
      <c r="P36" s="13"/>
      <c r="Q36" s="13"/>
      <c r="R36" s="13"/>
      <c r="S36" s="26"/>
    </row>
    <row r="37" spans="1:22" ht="20.25" customHeight="1">
      <c r="A37" s="2" t="s">
        <v>14</v>
      </c>
      <c r="B37" s="5" t="s">
        <v>18</v>
      </c>
      <c r="C37" s="5" t="s">
        <v>18</v>
      </c>
      <c r="D37" s="5" t="s">
        <v>18</v>
      </c>
      <c r="E37" s="6">
        <v>384</v>
      </c>
      <c r="F37" s="6">
        <v>348</v>
      </c>
      <c r="G37" s="6">
        <v>218</v>
      </c>
      <c r="H37" s="10">
        <v>170</v>
      </c>
      <c r="I37" s="7">
        <v>131</v>
      </c>
      <c r="J37" s="7">
        <v>140</v>
      </c>
      <c r="K37" s="15" t="s">
        <v>31</v>
      </c>
      <c r="L37" s="14" t="s">
        <v>31</v>
      </c>
      <c r="M37" s="14" t="s">
        <v>31</v>
      </c>
      <c r="N37" s="25" t="s">
        <v>31</v>
      </c>
      <c r="O37" s="14" t="s">
        <v>31</v>
      </c>
      <c r="P37" s="14" t="s">
        <v>31</v>
      </c>
      <c r="Q37" s="14" t="s">
        <v>31</v>
      </c>
      <c r="R37" s="14" t="s">
        <v>31</v>
      </c>
      <c r="S37" s="14" t="s">
        <v>31</v>
      </c>
      <c r="T37" s="14" t="s">
        <v>31</v>
      </c>
      <c r="U37" s="14" t="s">
        <v>31</v>
      </c>
      <c r="V37" s="14" t="s">
        <v>31</v>
      </c>
    </row>
    <row r="38" spans="1:22" ht="20.25" customHeight="1">
      <c r="A38" s="2" t="s">
        <v>15</v>
      </c>
      <c r="B38" s="5" t="s">
        <v>19</v>
      </c>
      <c r="C38" s="5" t="s">
        <v>19</v>
      </c>
      <c r="D38" s="5" t="s">
        <v>19</v>
      </c>
      <c r="E38" s="7">
        <v>8049</v>
      </c>
      <c r="F38" s="7">
        <v>6353</v>
      </c>
      <c r="G38" s="7">
        <v>3162</v>
      </c>
      <c r="H38" s="9">
        <v>3880</v>
      </c>
      <c r="I38" s="7">
        <v>3424</v>
      </c>
      <c r="J38" s="7">
        <v>4344</v>
      </c>
      <c r="K38" s="7"/>
      <c r="L38" s="4"/>
      <c r="M38" s="4"/>
      <c r="N38" s="17"/>
      <c r="O38" s="4"/>
      <c r="P38" s="4"/>
      <c r="Q38" s="4"/>
      <c r="R38" s="4"/>
      <c r="S38" s="4"/>
      <c r="T38" s="4"/>
      <c r="U38" s="4"/>
      <c r="V38" s="4"/>
    </row>
    <row r="39" spans="1:22" ht="20.25" customHeight="1">
      <c r="A39" s="2" t="s">
        <v>16</v>
      </c>
      <c r="B39" s="5" t="s">
        <v>20</v>
      </c>
      <c r="C39" s="5" t="s">
        <v>20</v>
      </c>
      <c r="D39" s="5" t="s">
        <v>20</v>
      </c>
      <c r="E39" s="6">
        <v>176000</v>
      </c>
      <c r="F39" s="6">
        <v>152900</v>
      </c>
      <c r="G39" s="6">
        <v>109350</v>
      </c>
      <c r="H39" s="10">
        <v>68350</v>
      </c>
      <c r="I39" s="7">
        <v>59100</v>
      </c>
      <c r="J39" s="7">
        <v>103300</v>
      </c>
      <c r="K39" s="7"/>
      <c r="L39" s="4"/>
      <c r="M39" s="4"/>
      <c r="N39" s="17"/>
      <c r="O39" s="4"/>
      <c r="P39" s="4"/>
      <c r="Q39" s="4"/>
      <c r="R39" s="4"/>
      <c r="S39" s="4"/>
      <c r="T39" s="4"/>
      <c r="U39" s="4"/>
      <c r="V39" s="4"/>
    </row>
    <row r="41" spans="1:22" ht="20.25" customHeight="1">
      <c r="A41" s="1" t="s">
        <v>44</v>
      </c>
    </row>
  </sheetData>
  <phoneticPr fontId="19"/>
  <pageMargins left="0.59055118110236227" right="0.59055118110236227" top="0.78740157480314965" bottom="0.59055118110236227" header="0.70866141732283472" footer="0.31496062992125984"/>
  <pageSetup paperSize="9" scale="67" orientation="portrait" r:id="rId1"/>
  <headerFooter>
    <oddHeader xml:space="preserve">&amp;L第１９章　公共施設利用状況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相野谷 彦太 [Hikota Ainoya]</cp:lastModifiedBy>
  <cp:lastPrinted>2024-02-05T02:32:05Z</cp:lastPrinted>
  <dcterms:created xsi:type="dcterms:W3CDTF">2009-01-26T07:25:57Z</dcterms:created>
  <dcterms:modified xsi:type="dcterms:W3CDTF">2024-02-13T02:43:00Z</dcterms:modified>
</cp:coreProperties>
</file>