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５年度_統計事務\02-統計資料\統計書関係（HP毎年更新）\令和５年度\令和6年版統計書\02-CMS用\"/>
    </mc:Choice>
  </mc:AlternateContent>
  <bookViews>
    <workbookView xWindow="0" yWindow="0" windowWidth="28800" windowHeight="11460"/>
  </bookViews>
  <sheets>
    <sheet name="18-11" sheetId="31" r:id="rId1"/>
    <sheet name="18-11（旧石巻市）" sheetId="4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1" l="1"/>
  <c r="C25" i="31"/>
  <c r="B24" i="31"/>
  <c r="C24" i="31"/>
  <c r="C23" i="31"/>
  <c r="B23" i="31"/>
  <c r="C17" i="31" l="1"/>
  <c r="B17" i="31"/>
  <c r="B13" i="31"/>
  <c r="C13" i="31"/>
  <c r="C12" i="31"/>
  <c r="B12" i="31"/>
  <c r="C11" i="31"/>
  <c r="B11" i="31"/>
  <c r="C17" i="40"/>
  <c r="B17" i="40"/>
  <c r="C16" i="40"/>
  <c r="B16" i="40"/>
  <c r="C12" i="40"/>
  <c r="C15" i="40"/>
  <c r="B15" i="40"/>
  <c r="C14" i="40"/>
  <c r="B14" i="40"/>
  <c r="B12" i="40"/>
  <c r="C10" i="40"/>
  <c r="B10" i="40"/>
</calcChain>
</file>

<file path=xl/sharedStrings.xml><?xml version="1.0" encoding="utf-8"?>
<sst xmlns="http://schemas.openxmlformats.org/spreadsheetml/2006/main" count="256" uniqueCount="69">
  <si>
    <t>年</t>
  </si>
  <si>
    <t>件数</t>
  </si>
  <si>
    <t>資料：石巻地区広域行政事務組合消防本部</t>
    <phoneticPr fontId="3"/>
  </si>
  <si>
    <t>総　　　額</t>
  </si>
  <si>
    <t>煙　　　草</t>
  </si>
  <si>
    <t>各種こたつ</t>
  </si>
  <si>
    <t>各種ストーブ</t>
  </si>
  <si>
    <t>各種コンロ</t>
  </si>
  <si>
    <t>アイロン</t>
  </si>
  <si>
    <t>火あそび</t>
  </si>
  <si>
    <t>マ　ッ　チ</t>
  </si>
  <si>
    <t>焚火</t>
  </si>
  <si>
    <t>炉</t>
  </si>
  <si>
    <t>取灰等の</t>
  </si>
  <si>
    <t>各種風呂</t>
  </si>
  <si>
    <t>煙突</t>
  </si>
  <si>
    <t>電気及び器具</t>
  </si>
  <si>
    <t>その他・不明</t>
  </si>
  <si>
    <t>放火（疑い）</t>
  </si>
  <si>
    <t>かまど</t>
  </si>
  <si>
    <t>不始末</t>
  </si>
  <si>
    <t>煙直</t>
  </si>
  <si>
    <t>損害額</t>
  </si>
  <si>
    <t>単位：千円</t>
    <phoneticPr fontId="3"/>
  </si>
  <si>
    <t>１１．原因別火災発生状況</t>
    <phoneticPr fontId="4"/>
  </si>
  <si>
    <t>年</t>
    <phoneticPr fontId="3"/>
  </si>
  <si>
    <t>灯火</t>
    <rPh sb="0" eb="1">
      <t>トウ</t>
    </rPh>
    <rPh sb="1" eb="2">
      <t>ビ</t>
    </rPh>
    <phoneticPr fontId="3"/>
  </si>
  <si>
    <t>各種溶接器･</t>
    <phoneticPr fontId="4"/>
  </si>
  <si>
    <t>草焼き</t>
    <phoneticPr fontId="4"/>
  </si>
  <si>
    <t>切断器</t>
    <phoneticPr fontId="4"/>
  </si>
  <si>
    <t>－</t>
  </si>
  <si>
    <t>－</t>
    <phoneticPr fontId="4"/>
  </si>
  <si>
    <t>　　　資料：石巻地区広域行政事務組合消防本部</t>
  </si>
  <si>
    <t>乾　燥　機</t>
  </si>
  <si>
    <t>各種溶接器･</t>
    <phoneticPr fontId="4"/>
  </si>
  <si>
    <t>草焼き</t>
    <phoneticPr fontId="4"/>
  </si>
  <si>
    <t>切断器</t>
    <phoneticPr fontId="4"/>
  </si>
  <si>
    <t>単位：千円</t>
    <phoneticPr fontId="4"/>
  </si>
  <si>
    <t>11．原因別火災発生状況（旧石巻市）</t>
    <rPh sb="13" eb="14">
      <t>キュウ</t>
    </rPh>
    <rPh sb="14" eb="17">
      <t>イシノマキシ</t>
    </rPh>
    <phoneticPr fontId="4"/>
  </si>
  <si>
    <t>H17</t>
    <phoneticPr fontId="3"/>
  </si>
  <si>
    <t>H18</t>
    <phoneticPr fontId="3"/>
  </si>
  <si>
    <t>H19</t>
    <phoneticPr fontId="3"/>
  </si>
  <si>
    <t>H20</t>
    <phoneticPr fontId="3"/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</si>
  <si>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</si>
  <si>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</si>
  <si>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</si>
  <si>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</si>
  <si>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</si>
  <si>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</si>
  <si>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</si>
  <si>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</si>
  <si>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</si>
  <si>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</si>
  <si>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H31(R1)</t>
    <phoneticPr fontId="3"/>
  </si>
  <si>
    <t>R2</t>
    <phoneticPr fontId="3"/>
  </si>
  <si>
    <t>H6</t>
    <phoneticPr fontId="4"/>
  </si>
  <si>
    <t>H7</t>
    <phoneticPr fontId="4"/>
  </si>
  <si>
    <t>H8</t>
    <phoneticPr fontId="4"/>
  </si>
  <si>
    <t>H9</t>
    <phoneticPr fontId="4"/>
  </si>
  <si>
    <t>H10</t>
    <phoneticPr fontId="4"/>
  </si>
  <si>
    <t>H11</t>
    <phoneticPr fontId="4"/>
  </si>
  <si>
    <t>H12</t>
    <phoneticPr fontId="4"/>
  </si>
  <si>
    <t>H13</t>
    <phoneticPr fontId="4"/>
  </si>
  <si>
    <t>H14</t>
    <phoneticPr fontId="4"/>
  </si>
  <si>
    <t>H15</t>
    <phoneticPr fontId="4"/>
  </si>
  <si>
    <t>H16</t>
    <phoneticPr fontId="4"/>
  </si>
  <si>
    <t>R3</t>
  </si>
  <si>
    <t>R4</t>
    <phoneticPr fontId="3"/>
  </si>
  <si>
    <t>R5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</si>
</sst>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#_);[Red]\(#,###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0" fontId="21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33" applyNumberFormat="1" applyFont="1" applyFill="1" applyBorder="1" applyAlignment="1">
      <alignment vertical="center"/>
    </xf>
    <xf numFmtId="176" fontId="1" fillId="24" borderId="10" xfId="0" applyNumberFormat="1" applyFont="1" applyFill="1" applyBorder="1" applyAlignment="1">
      <alignment horizontal="center" vertical="center"/>
    </xf>
    <xf numFmtId="176" fontId="1" fillId="0" borderId="10" xfId="33" applyNumberFormat="1" applyFont="1" applyFill="1" applyBorder="1" applyAlignment="1">
      <alignment vertical="center"/>
    </xf>
    <xf numFmtId="0" fontId="1" fillId="0" borderId="0" xfId="42" applyFont="1" applyAlignment="1">
      <alignment vertical="center"/>
    </xf>
    <xf numFmtId="0" fontId="1" fillId="0" borderId="11" xfId="42" applyFont="1" applyBorder="1" applyAlignment="1">
      <alignment horizontal="right" vertical="center"/>
    </xf>
    <xf numFmtId="0" fontId="1" fillId="0" borderId="12" xfId="42" applyFont="1" applyBorder="1" applyAlignment="1">
      <alignment vertical="center"/>
    </xf>
    <xf numFmtId="0" fontId="1" fillId="24" borderId="12" xfId="42" applyFont="1" applyFill="1" applyBorder="1" applyAlignment="1">
      <alignment horizontal="center" vertical="center"/>
    </xf>
    <xf numFmtId="0" fontId="1" fillId="24" borderId="12" xfId="42" applyFont="1" applyFill="1" applyBorder="1" applyAlignment="1">
      <alignment vertical="center"/>
    </xf>
    <xf numFmtId="0" fontId="1" fillId="0" borderId="0" xfId="42" applyFont="1" applyAlignment="1">
      <alignment horizontal="center" vertical="center"/>
    </xf>
    <xf numFmtId="0" fontId="1" fillId="24" borderId="10" xfId="42" applyFont="1" applyFill="1" applyBorder="1" applyAlignment="1">
      <alignment horizontal="center" vertical="center"/>
    </xf>
    <xf numFmtId="0" fontId="1" fillId="0" borderId="12" xfId="42" applyFont="1" applyBorder="1" applyAlignment="1">
      <alignment horizontal="right" vertical="center"/>
    </xf>
    <xf numFmtId="3" fontId="1" fillId="0" borderId="12" xfId="42" applyNumberFormat="1" applyFont="1" applyBorder="1" applyAlignment="1">
      <alignment horizontal="right" vertical="center"/>
    </xf>
    <xf numFmtId="38" fontId="1" fillId="0" borderId="12" xfId="33" applyFont="1" applyFill="1" applyBorder="1" applyAlignment="1">
      <alignment vertical="center"/>
    </xf>
    <xf numFmtId="38" fontId="1" fillId="0" borderId="13" xfId="33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11" xfId="33" applyFont="1" applyBorder="1" applyAlignment="1">
      <alignment horizontal="right" vertical="center"/>
    </xf>
    <xf numFmtId="38" fontId="1" fillId="0" borderId="12" xfId="33" applyFont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1" fillId="0" borderId="13" xfId="33" applyFont="1" applyFill="1" applyBorder="1" applyAlignment="1">
      <alignment horizontal="right" vertical="center"/>
    </xf>
    <xf numFmtId="3" fontId="1" fillId="0" borderId="11" xfId="42" applyNumberFormat="1" applyFont="1" applyBorder="1" applyAlignment="1">
      <alignment horizontal="right" vertical="center"/>
    </xf>
    <xf numFmtId="38" fontId="1" fillId="0" borderId="0" xfId="33" applyFont="1" applyBorder="1" applyAlignment="1">
      <alignment vertical="center"/>
    </xf>
    <xf numFmtId="38" fontId="1" fillId="0" borderId="0" xfId="33" applyFont="1" applyFill="1" applyBorder="1" applyAlignment="1">
      <alignment horizontal="right" vertical="center"/>
    </xf>
    <xf numFmtId="177" fontId="1" fillId="0" borderId="10" xfId="33" applyNumberFormat="1" applyFont="1" applyFill="1" applyBorder="1" applyAlignment="1">
      <alignment vertical="center"/>
    </xf>
    <xf numFmtId="176" fontId="0" fillId="24" borderId="10" xfId="0" applyNumberFormat="1" applyFill="1" applyBorder="1" applyAlignment="1">
      <alignment horizontal="center" vertical="center"/>
    </xf>
    <xf numFmtId="0" fontId="0" fillId="24" borderId="11" xfId="42" applyFont="1" applyFill="1" applyBorder="1" applyAlignment="1">
      <alignment horizontal="center" vertical="center"/>
    </xf>
    <xf numFmtId="0" fontId="0" fillId="24" borderId="12" xfId="42" applyFont="1" applyFill="1" applyBorder="1" applyAlignment="1">
      <alignment horizontal="center" vertical="center"/>
    </xf>
    <xf numFmtId="38" fontId="0" fillId="24" borderId="12" xfId="33" applyFont="1" applyFill="1" applyBorder="1" applyAlignment="1">
      <alignment horizontal="center" vertical="center"/>
    </xf>
    <xf numFmtId="0" fontId="0" fillId="24" borderId="13" xfId="42" applyFont="1" applyFill="1" applyBorder="1" applyAlignment="1">
      <alignment horizontal="center" vertical="center"/>
    </xf>
    <xf numFmtId="177" fontId="1" fillId="0" borderId="0" xfId="33" applyNumberFormat="1" applyFont="1" applyFill="1" applyBorder="1" applyAlignment="1">
      <alignment vertical="center"/>
    </xf>
    <xf numFmtId="176" fontId="0" fillId="25" borderId="0" xfId="0" applyNumberFormat="1" applyFill="1" applyAlignment="1">
      <alignment horizontal="center" vertical="center"/>
    </xf>
    <xf numFmtId="176" fontId="1" fillId="24" borderId="11" xfId="0" applyNumberFormat="1" applyFont="1" applyFill="1" applyBorder="1" applyAlignment="1">
      <alignment horizontal="center" vertical="center"/>
    </xf>
    <xf numFmtId="176" fontId="1" fillId="24" borderId="12" xfId="0" applyNumberFormat="1" applyFont="1" applyFill="1" applyBorder="1" applyAlignment="1">
      <alignment horizontal="center" vertical="center"/>
    </xf>
    <xf numFmtId="176" fontId="1" fillId="24" borderId="13" xfId="0" applyNumberFormat="1" applyFont="1" applyFill="1" applyBorder="1" applyAlignment="1">
      <alignment horizontal="center" vertical="center"/>
    </xf>
    <xf numFmtId="176" fontId="1" fillId="24" borderId="14" xfId="0" applyNumberFormat="1" applyFont="1" applyFill="1" applyBorder="1" applyAlignment="1">
      <alignment horizontal="center" vertical="center"/>
    </xf>
    <xf numFmtId="176" fontId="1" fillId="24" borderId="15" xfId="0" applyNumberFormat="1" applyFont="1" applyFill="1" applyBorder="1" applyAlignment="1">
      <alignment horizontal="center" vertical="center"/>
    </xf>
    <xf numFmtId="176" fontId="1" fillId="24" borderId="16" xfId="0" applyNumberFormat="1" applyFont="1" applyFill="1" applyBorder="1" applyAlignment="1">
      <alignment horizontal="center" vertical="center"/>
    </xf>
    <xf numFmtId="176" fontId="1" fillId="24" borderId="17" xfId="0" applyNumberFormat="1" applyFont="1" applyFill="1" applyBorder="1" applyAlignment="1">
      <alignment horizontal="center" vertical="center"/>
    </xf>
    <xf numFmtId="0" fontId="1" fillId="24" borderId="14" xfId="42" applyFont="1" applyFill="1" applyBorder="1" applyAlignment="1">
      <alignment horizontal="center" vertical="center"/>
    </xf>
    <xf numFmtId="0" fontId="1" fillId="24" borderId="15" xfId="42" applyFont="1" applyFill="1" applyBorder="1" applyAlignment="1">
      <alignment horizontal="center" vertical="center"/>
    </xf>
    <xf numFmtId="0" fontId="1" fillId="24" borderId="16" xfId="42" applyFont="1" applyFill="1" applyBorder="1" applyAlignment="1">
      <alignment horizontal="center" vertical="center"/>
    </xf>
    <xf numFmtId="0" fontId="1" fillId="24" borderId="17" xfId="42" applyFont="1" applyFill="1" applyBorder="1" applyAlignment="1">
      <alignment horizontal="center" vertical="center"/>
    </xf>
    <xf numFmtId="0" fontId="1" fillId="24" borderId="11" xfId="42" applyFont="1" applyFill="1" applyBorder="1" applyAlignment="1">
      <alignment horizontal="center" vertical="center"/>
    </xf>
    <xf numFmtId="0" fontId="1" fillId="24" borderId="12" xfId="42" applyFont="1" applyFill="1" applyBorder="1" applyAlignment="1">
      <alignment horizontal="center" vertical="center"/>
    </xf>
    <xf numFmtId="0" fontId="1" fillId="24" borderId="13" xfId="42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19章　司法・治安・消防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AK27"/>
  <sheetViews>
    <sheetView tabSelected="1" zoomScale="90" zoomScaleNormal="90" workbookViewId="0">
      <selection sqref="A1:XFD1"/>
    </sheetView>
  </sheetViews>
  <sheetFormatPr defaultRowHeight="20.25" customHeight="1" x14ac:dyDescent="0.15"/>
  <cols>
    <col min="1" max="1" width="10.625" style="1" customWidth="1"/>
    <col min="2" max="2" width="4.625" style="1" customWidth="1"/>
    <col min="3" max="3" width="10.875" style="1" customWidth="1"/>
    <col min="4" max="4" width="4.625" style="1" customWidth="1"/>
    <col min="5" max="5" width="8.625" style="1" customWidth="1"/>
    <col min="6" max="6" width="4.625" style="1" customWidth="1"/>
    <col min="7" max="7" width="8.625" style="1" customWidth="1"/>
    <col min="8" max="8" width="4.625" style="1" customWidth="1"/>
    <col min="9" max="9" width="8.625" style="1" customWidth="1"/>
    <col min="10" max="10" width="4.625" style="1" customWidth="1"/>
    <col min="11" max="11" width="8.625" style="1" customWidth="1"/>
    <col min="12" max="12" width="4.625" style="1" customWidth="1"/>
    <col min="13" max="13" width="8.625" style="1" customWidth="1"/>
    <col min="14" max="14" width="4.625" style="1" customWidth="1"/>
    <col min="15" max="15" width="8.625" style="1" customWidth="1"/>
    <col min="16" max="16" width="4.625" style="1" customWidth="1"/>
    <col min="17" max="17" width="8.625" style="1" customWidth="1"/>
    <col min="18" max="18" width="4.625" style="1" customWidth="1"/>
    <col min="19" max="19" width="8.625" style="1" customWidth="1"/>
    <col min="20" max="20" width="4.625" style="1" customWidth="1"/>
    <col min="21" max="21" width="8.625" style="1" customWidth="1"/>
    <col min="22" max="22" width="4.625" style="1" customWidth="1"/>
    <col min="23" max="23" width="8.625" style="1" customWidth="1"/>
    <col min="24" max="24" width="4.625" style="1" customWidth="1"/>
    <col min="25" max="25" width="8.625" style="1" customWidth="1"/>
    <col min="26" max="26" width="4.625" style="1" customWidth="1"/>
    <col min="27" max="27" width="8.625" style="1" customWidth="1"/>
    <col min="28" max="28" width="4.625" style="1" customWidth="1"/>
    <col min="29" max="29" width="8.625" style="1" customWidth="1"/>
    <col min="30" max="30" width="4.625" style="1" customWidth="1"/>
    <col min="31" max="31" width="8.625" style="1" customWidth="1"/>
    <col min="32" max="32" width="4.625" style="1" customWidth="1"/>
    <col min="33" max="33" width="8.625" style="1" customWidth="1"/>
    <col min="34" max="34" width="4.625" style="1" customWidth="1"/>
    <col min="35" max="35" width="10.75" style="1" customWidth="1"/>
    <col min="36" max="36" width="4.625" style="1" customWidth="1"/>
    <col min="37" max="37" width="8.625" style="1" customWidth="1"/>
    <col min="38" max="16384" width="9" style="1"/>
  </cols>
  <sheetData>
    <row r="1" spans="1:37" ht="20.25" customHeight="1" x14ac:dyDescent="0.15">
      <c r="A1" s="1" t="s">
        <v>24</v>
      </c>
    </row>
    <row r="3" spans="1:37" ht="20.25" customHeight="1" x14ac:dyDescent="0.15">
      <c r="A3" s="1" t="s">
        <v>23</v>
      </c>
    </row>
    <row r="4" spans="1:37" ht="20.25" customHeight="1" x14ac:dyDescent="0.15">
      <c r="A4" s="32" t="s">
        <v>25</v>
      </c>
      <c r="B4" s="35" t="s">
        <v>3</v>
      </c>
      <c r="C4" s="36"/>
      <c r="D4" s="35" t="s">
        <v>4</v>
      </c>
      <c r="E4" s="36"/>
      <c r="F4" s="35" t="s">
        <v>5</v>
      </c>
      <c r="G4" s="36"/>
      <c r="H4" s="35" t="s">
        <v>6</v>
      </c>
      <c r="I4" s="36"/>
      <c r="J4" s="35" t="s">
        <v>7</v>
      </c>
      <c r="K4" s="36"/>
      <c r="L4" s="35" t="s">
        <v>8</v>
      </c>
      <c r="M4" s="36"/>
      <c r="N4" s="35" t="s">
        <v>9</v>
      </c>
      <c r="O4" s="36"/>
      <c r="P4" s="35" t="s">
        <v>10</v>
      </c>
      <c r="Q4" s="36"/>
      <c r="R4" s="35" t="s">
        <v>11</v>
      </c>
      <c r="S4" s="36"/>
      <c r="T4" s="35" t="s">
        <v>12</v>
      </c>
      <c r="U4" s="36"/>
      <c r="V4" s="35" t="s">
        <v>13</v>
      </c>
      <c r="W4" s="36"/>
      <c r="X4" s="35" t="s">
        <v>14</v>
      </c>
      <c r="Y4" s="36"/>
      <c r="Z4" s="35" t="s">
        <v>15</v>
      </c>
      <c r="AA4" s="36"/>
      <c r="AB4" s="35" t="s">
        <v>26</v>
      </c>
      <c r="AC4" s="36"/>
      <c r="AD4" s="35" t="s">
        <v>27</v>
      </c>
      <c r="AE4" s="36"/>
      <c r="AF4" s="35" t="s">
        <v>16</v>
      </c>
      <c r="AG4" s="36"/>
      <c r="AH4" s="35" t="s">
        <v>17</v>
      </c>
      <c r="AI4" s="36"/>
      <c r="AJ4" s="35" t="s">
        <v>18</v>
      </c>
      <c r="AK4" s="36"/>
    </row>
    <row r="5" spans="1:37" ht="20.25" customHeight="1" x14ac:dyDescent="0.15">
      <c r="A5" s="33"/>
      <c r="B5" s="37"/>
      <c r="C5" s="38"/>
      <c r="D5" s="37"/>
      <c r="E5" s="38"/>
      <c r="F5" s="37"/>
      <c r="G5" s="38"/>
      <c r="H5" s="37"/>
      <c r="I5" s="38"/>
      <c r="J5" s="37"/>
      <c r="K5" s="38"/>
      <c r="L5" s="37"/>
      <c r="M5" s="38"/>
      <c r="N5" s="37"/>
      <c r="O5" s="38"/>
      <c r="P5" s="37"/>
      <c r="Q5" s="38"/>
      <c r="R5" s="37" t="s">
        <v>28</v>
      </c>
      <c r="S5" s="38"/>
      <c r="T5" s="37" t="s">
        <v>19</v>
      </c>
      <c r="U5" s="38"/>
      <c r="V5" s="37" t="s">
        <v>20</v>
      </c>
      <c r="W5" s="38"/>
      <c r="X5" s="37"/>
      <c r="Y5" s="38"/>
      <c r="Z5" s="37" t="s">
        <v>21</v>
      </c>
      <c r="AA5" s="38"/>
      <c r="AB5" s="37"/>
      <c r="AC5" s="38"/>
      <c r="AD5" s="37" t="s">
        <v>29</v>
      </c>
      <c r="AE5" s="38"/>
      <c r="AF5" s="37"/>
      <c r="AG5" s="38"/>
      <c r="AH5" s="37"/>
      <c r="AI5" s="38"/>
      <c r="AJ5" s="37"/>
      <c r="AK5" s="38"/>
    </row>
    <row r="6" spans="1:37" ht="20.25" customHeight="1" x14ac:dyDescent="0.15">
      <c r="A6" s="34"/>
      <c r="B6" s="3" t="s">
        <v>1</v>
      </c>
      <c r="C6" s="3" t="s">
        <v>22</v>
      </c>
      <c r="D6" s="3" t="s">
        <v>1</v>
      </c>
      <c r="E6" s="3" t="s">
        <v>22</v>
      </c>
      <c r="F6" s="3" t="s">
        <v>1</v>
      </c>
      <c r="G6" s="3" t="s">
        <v>22</v>
      </c>
      <c r="H6" s="3" t="s">
        <v>1</v>
      </c>
      <c r="I6" s="3" t="s">
        <v>22</v>
      </c>
      <c r="J6" s="3" t="s">
        <v>1</v>
      </c>
      <c r="K6" s="3" t="s">
        <v>22</v>
      </c>
      <c r="L6" s="3" t="s">
        <v>1</v>
      </c>
      <c r="M6" s="3" t="s">
        <v>22</v>
      </c>
      <c r="N6" s="3" t="s">
        <v>1</v>
      </c>
      <c r="O6" s="3" t="s">
        <v>22</v>
      </c>
      <c r="P6" s="3" t="s">
        <v>1</v>
      </c>
      <c r="Q6" s="3" t="s">
        <v>22</v>
      </c>
      <c r="R6" s="3" t="s">
        <v>1</v>
      </c>
      <c r="S6" s="3" t="s">
        <v>22</v>
      </c>
      <c r="T6" s="3" t="s">
        <v>1</v>
      </c>
      <c r="U6" s="3" t="s">
        <v>22</v>
      </c>
      <c r="V6" s="3" t="s">
        <v>1</v>
      </c>
      <c r="W6" s="3" t="s">
        <v>22</v>
      </c>
      <c r="X6" s="3" t="s">
        <v>1</v>
      </c>
      <c r="Y6" s="3" t="s">
        <v>22</v>
      </c>
      <c r="Z6" s="3" t="s">
        <v>1</v>
      </c>
      <c r="AA6" s="3" t="s">
        <v>22</v>
      </c>
      <c r="AB6" s="3" t="s">
        <v>1</v>
      </c>
      <c r="AC6" s="3" t="s">
        <v>22</v>
      </c>
      <c r="AD6" s="3" t="s">
        <v>1</v>
      </c>
      <c r="AE6" s="3" t="s">
        <v>22</v>
      </c>
      <c r="AF6" s="3" t="s">
        <v>1</v>
      </c>
      <c r="AG6" s="3" t="s">
        <v>22</v>
      </c>
      <c r="AH6" s="3" t="s">
        <v>1</v>
      </c>
      <c r="AI6" s="3" t="s">
        <v>22</v>
      </c>
      <c r="AJ6" s="3" t="s">
        <v>1</v>
      </c>
      <c r="AK6" s="3" t="s">
        <v>22</v>
      </c>
    </row>
    <row r="7" spans="1:37" ht="20.25" customHeight="1" x14ac:dyDescent="0.15">
      <c r="A7" s="25" t="s">
        <v>39</v>
      </c>
      <c r="B7" s="4">
        <v>70</v>
      </c>
      <c r="C7" s="4">
        <v>224154</v>
      </c>
      <c r="D7" s="4">
        <v>1</v>
      </c>
      <c r="E7" s="4">
        <v>12931</v>
      </c>
      <c r="F7" s="4">
        <v>0</v>
      </c>
      <c r="G7" s="4">
        <v>0</v>
      </c>
      <c r="H7" s="4">
        <v>4</v>
      </c>
      <c r="I7" s="4">
        <v>50205</v>
      </c>
      <c r="J7" s="4">
        <v>3</v>
      </c>
      <c r="K7" s="4">
        <v>5933</v>
      </c>
      <c r="L7" s="4">
        <v>0</v>
      </c>
      <c r="M7" s="4">
        <v>0</v>
      </c>
      <c r="N7" s="4">
        <v>3</v>
      </c>
      <c r="O7" s="4">
        <v>21203</v>
      </c>
      <c r="P7" s="4">
        <v>0</v>
      </c>
      <c r="Q7" s="4">
        <v>0</v>
      </c>
      <c r="R7" s="4">
        <v>9</v>
      </c>
      <c r="S7" s="4">
        <v>36</v>
      </c>
      <c r="T7" s="4">
        <v>0</v>
      </c>
      <c r="U7" s="4">
        <v>0</v>
      </c>
      <c r="V7" s="4">
        <v>1</v>
      </c>
      <c r="W7" s="4">
        <v>9</v>
      </c>
      <c r="X7" s="4">
        <v>4</v>
      </c>
      <c r="Y7" s="4">
        <v>25006</v>
      </c>
      <c r="Z7" s="4">
        <v>1</v>
      </c>
      <c r="AA7" s="4">
        <v>12931</v>
      </c>
      <c r="AB7" s="4">
        <v>0</v>
      </c>
      <c r="AC7" s="4">
        <v>0</v>
      </c>
      <c r="AD7" s="4">
        <v>0</v>
      </c>
      <c r="AE7" s="4">
        <v>0</v>
      </c>
      <c r="AF7" s="4">
        <v>6</v>
      </c>
      <c r="AG7" s="4">
        <v>21313</v>
      </c>
      <c r="AH7" s="4">
        <v>21</v>
      </c>
      <c r="AI7" s="4">
        <v>57846</v>
      </c>
      <c r="AJ7" s="4">
        <v>17</v>
      </c>
      <c r="AK7" s="4">
        <v>16741</v>
      </c>
    </row>
    <row r="8" spans="1:37" ht="20.25" customHeight="1" x14ac:dyDescent="0.15">
      <c r="A8" s="25" t="s">
        <v>40</v>
      </c>
      <c r="B8" s="4">
        <v>62</v>
      </c>
      <c r="C8" s="4">
        <v>136193</v>
      </c>
      <c r="D8" s="4">
        <v>8</v>
      </c>
      <c r="E8" s="4">
        <v>3630</v>
      </c>
      <c r="F8" s="4">
        <v>0</v>
      </c>
      <c r="G8" s="4">
        <v>0</v>
      </c>
      <c r="H8" s="4">
        <v>3</v>
      </c>
      <c r="I8" s="4">
        <v>11401</v>
      </c>
      <c r="J8" s="4">
        <v>7</v>
      </c>
      <c r="K8" s="4">
        <v>7123</v>
      </c>
      <c r="L8" s="4">
        <v>0</v>
      </c>
      <c r="M8" s="4">
        <v>0</v>
      </c>
      <c r="N8" s="4">
        <v>3</v>
      </c>
      <c r="O8" s="4">
        <v>6</v>
      </c>
      <c r="P8" s="4">
        <v>0</v>
      </c>
      <c r="Q8" s="4">
        <v>0</v>
      </c>
      <c r="R8" s="4">
        <v>5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1</v>
      </c>
      <c r="Y8" s="4">
        <v>20</v>
      </c>
      <c r="Z8" s="4">
        <v>0</v>
      </c>
      <c r="AA8" s="4">
        <v>0</v>
      </c>
      <c r="AB8" s="4">
        <v>1</v>
      </c>
      <c r="AC8" s="4">
        <v>47</v>
      </c>
      <c r="AD8" s="4">
        <v>3</v>
      </c>
      <c r="AE8" s="4">
        <v>0</v>
      </c>
      <c r="AF8" s="4">
        <v>0</v>
      </c>
      <c r="AG8" s="4">
        <v>0</v>
      </c>
      <c r="AH8" s="4">
        <v>22</v>
      </c>
      <c r="AI8" s="4">
        <v>113454</v>
      </c>
      <c r="AJ8" s="4">
        <v>9</v>
      </c>
      <c r="AK8" s="4">
        <v>512</v>
      </c>
    </row>
    <row r="9" spans="1:37" ht="20.25" customHeight="1" x14ac:dyDescent="0.15">
      <c r="A9" s="25" t="s">
        <v>41</v>
      </c>
      <c r="B9" s="4">
        <v>75</v>
      </c>
      <c r="C9" s="4">
        <v>169418</v>
      </c>
      <c r="D9" s="4">
        <v>10</v>
      </c>
      <c r="E9" s="4">
        <v>4880</v>
      </c>
      <c r="F9" s="4">
        <v>0</v>
      </c>
      <c r="G9" s="4">
        <v>0</v>
      </c>
      <c r="H9" s="4">
        <v>3</v>
      </c>
      <c r="I9" s="4">
        <v>6264</v>
      </c>
      <c r="J9" s="4">
        <v>10</v>
      </c>
      <c r="K9" s="4">
        <v>18060</v>
      </c>
      <c r="L9" s="4">
        <v>0</v>
      </c>
      <c r="M9" s="4">
        <v>0</v>
      </c>
      <c r="N9" s="4">
        <v>3</v>
      </c>
      <c r="O9" s="4">
        <v>21172</v>
      </c>
      <c r="P9" s="4">
        <v>1</v>
      </c>
      <c r="Q9" s="4">
        <v>5</v>
      </c>
      <c r="R9" s="4">
        <v>6</v>
      </c>
      <c r="S9" s="4">
        <v>713</v>
      </c>
      <c r="T9" s="4">
        <v>0</v>
      </c>
      <c r="U9" s="4">
        <v>0</v>
      </c>
      <c r="V9" s="4">
        <v>0</v>
      </c>
      <c r="W9" s="4">
        <v>0</v>
      </c>
      <c r="X9" s="4">
        <v>3</v>
      </c>
      <c r="Y9" s="4">
        <v>2267</v>
      </c>
      <c r="Z9" s="4">
        <v>0</v>
      </c>
      <c r="AA9" s="4">
        <v>0</v>
      </c>
      <c r="AB9" s="4">
        <v>4</v>
      </c>
      <c r="AC9" s="4">
        <v>42030</v>
      </c>
      <c r="AD9" s="4">
        <v>1</v>
      </c>
      <c r="AE9" s="4">
        <v>30</v>
      </c>
      <c r="AF9" s="4">
        <v>9</v>
      </c>
      <c r="AG9" s="4">
        <v>30521</v>
      </c>
      <c r="AH9" s="4">
        <v>14</v>
      </c>
      <c r="AI9" s="4">
        <v>39535</v>
      </c>
      <c r="AJ9" s="4">
        <v>11</v>
      </c>
      <c r="AK9" s="4">
        <v>3941</v>
      </c>
    </row>
    <row r="10" spans="1:37" ht="20.25" customHeight="1" x14ac:dyDescent="0.15">
      <c r="A10" s="25" t="s">
        <v>42</v>
      </c>
      <c r="B10" s="4">
        <v>68</v>
      </c>
      <c r="C10" s="4">
        <v>193381</v>
      </c>
      <c r="D10" s="4">
        <v>9</v>
      </c>
      <c r="E10" s="4">
        <v>7211</v>
      </c>
      <c r="F10" s="4">
        <v>1</v>
      </c>
      <c r="G10" s="4">
        <v>5</v>
      </c>
      <c r="H10" s="4">
        <v>0</v>
      </c>
      <c r="I10" s="4">
        <v>0</v>
      </c>
      <c r="J10" s="4">
        <v>2</v>
      </c>
      <c r="K10" s="4">
        <v>157</v>
      </c>
      <c r="L10" s="4">
        <v>0</v>
      </c>
      <c r="M10" s="4">
        <v>0</v>
      </c>
      <c r="N10" s="4">
        <v>3</v>
      </c>
      <c r="O10" s="4">
        <v>2952</v>
      </c>
      <c r="P10" s="4">
        <v>0</v>
      </c>
      <c r="Q10" s="4">
        <v>0</v>
      </c>
      <c r="R10" s="4">
        <v>4</v>
      </c>
      <c r="S10" s="4">
        <v>64</v>
      </c>
      <c r="T10" s="4">
        <v>0</v>
      </c>
      <c r="U10" s="4">
        <v>0</v>
      </c>
      <c r="V10" s="4">
        <v>1</v>
      </c>
      <c r="W10" s="4">
        <v>177</v>
      </c>
      <c r="X10" s="4">
        <v>1</v>
      </c>
      <c r="Y10" s="4">
        <v>17</v>
      </c>
      <c r="Z10" s="4">
        <v>2</v>
      </c>
      <c r="AA10" s="4">
        <v>17222</v>
      </c>
      <c r="AB10" s="4">
        <v>1</v>
      </c>
      <c r="AC10" s="4">
        <v>14545</v>
      </c>
      <c r="AD10" s="4">
        <v>2</v>
      </c>
      <c r="AE10" s="4">
        <v>23702</v>
      </c>
      <c r="AF10" s="4">
        <v>1</v>
      </c>
      <c r="AG10" s="4">
        <v>32</v>
      </c>
      <c r="AH10" s="4">
        <v>24</v>
      </c>
      <c r="AI10" s="4">
        <v>83618</v>
      </c>
      <c r="AJ10" s="4">
        <v>17</v>
      </c>
      <c r="AK10" s="4">
        <v>43679</v>
      </c>
    </row>
    <row r="11" spans="1:37" ht="20.25" customHeight="1" x14ac:dyDescent="0.15">
      <c r="A11" s="25" t="s">
        <v>43</v>
      </c>
      <c r="B11" s="4">
        <f t="shared" ref="B11:C13" si="0">SUM(D11,F11,H11,J11,L11,N11,P11,R11,T11,V11,X11,Z11,AB11,AD11,AF11,AH11,AJ11)</f>
        <v>71</v>
      </c>
      <c r="C11" s="4">
        <f t="shared" si="0"/>
        <v>139888</v>
      </c>
      <c r="D11" s="4">
        <v>15</v>
      </c>
      <c r="E11" s="4">
        <v>9312</v>
      </c>
      <c r="F11" s="4">
        <v>0</v>
      </c>
      <c r="G11" s="4">
        <v>0</v>
      </c>
      <c r="H11" s="4">
        <v>1</v>
      </c>
      <c r="I11" s="4">
        <v>10</v>
      </c>
      <c r="J11" s="4">
        <v>7</v>
      </c>
      <c r="K11" s="4">
        <v>2544</v>
      </c>
      <c r="L11" s="4">
        <v>0</v>
      </c>
      <c r="M11" s="4">
        <v>0</v>
      </c>
      <c r="N11" s="4">
        <v>4</v>
      </c>
      <c r="O11" s="4">
        <v>265</v>
      </c>
      <c r="P11" s="4">
        <v>4</v>
      </c>
      <c r="Q11" s="4">
        <v>1736</v>
      </c>
      <c r="R11" s="4">
        <v>2</v>
      </c>
      <c r="S11" s="4">
        <v>15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2</v>
      </c>
      <c r="AA11" s="4">
        <v>86</v>
      </c>
      <c r="AB11" s="4">
        <v>0</v>
      </c>
      <c r="AC11" s="4">
        <v>0</v>
      </c>
      <c r="AD11" s="4">
        <v>0</v>
      </c>
      <c r="AE11" s="4">
        <v>0</v>
      </c>
      <c r="AF11" s="4">
        <v>2</v>
      </c>
      <c r="AG11" s="4">
        <v>5044</v>
      </c>
      <c r="AH11" s="4">
        <v>28</v>
      </c>
      <c r="AI11" s="4">
        <v>118751</v>
      </c>
      <c r="AJ11" s="4">
        <v>6</v>
      </c>
      <c r="AK11" s="4">
        <v>2125</v>
      </c>
    </row>
    <row r="12" spans="1:37" ht="20.25" customHeight="1" x14ac:dyDescent="0.15">
      <c r="A12" s="25" t="s">
        <v>44</v>
      </c>
      <c r="B12" s="4">
        <f t="shared" si="0"/>
        <v>74</v>
      </c>
      <c r="C12" s="4">
        <f t="shared" si="0"/>
        <v>118226</v>
      </c>
      <c r="D12" s="4">
        <v>10</v>
      </c>
      <c r="E12" s="4">
        <v>390</v>
      </c>
      <c r="F12" s="4">
        <v>0</v>
      </c>
      <c r="G12" s="4">
        <v>0</v>
      </c>
      <c r="H12" s="4">
        <v>3</v>
      </c>
      <c r="I12" s="4">
        <v>8057</v>
      </c>
      <c r="J12" s="4">
        <v>6</v>
      </c>
      <c r="K12" s="4">
        <v>346</v>
      </c>
      <c r="L12" s="4">
        <v>0</v>
      </c>
      <c r="M12" s="4">
        <v>0</v>
      </c>
      <c r="N12" s="4">
        <v>4</v>
      </c>
      <c r="O12" s="4">
        <v>92</v>
      </c>
      <c r="P12" s="4">
        <v>0</v>
      </c>
      <c r="Q12" s="4">
        <v>0</v>
      </c>
      <c r="R12" s="4">
        <v>4</v>
      </c>
      <c r="S12" s="4">
        <v>20</v>
      </c>
      <c r="T12" s="4">
        <v>3</v>
      </c>
      <c r="U12" s="4">
        <v>40</v>
      </c>
      <c r="V12" s="4">
        <v>1</v>
      </c>
      <c r="W12" s="4">
        <v>2</v>
      </c>
      <c r="X12" s="4">
        <v>0</v>
      </c>
      <c r="Y12" s="4">
        <v>0</v>
      </c>
      <c r="Z12" s="4">
        <v>1</v>
      </c>
      <c r="AA12" s="4">
        <v>97</v>
      </c>
      <c r="AB12" s="4">
        <v>0</v>
      </c>
      <c r="AC12" s="4">
        <v>0</v>
      </c>
      <c r="AD12" s="4">
        <v>0</v>
      </c>
      <c r="AE12" s="4">
        <v>0</v>
      </c>
      <c r="AF12" s="4">
        <v>8</v>
      </c>
      <c r="AG12" s="4">
        <v>30506</v>
      </c>
      <c r="AH12" s="4">
        <v>17</v>
      </c>
      <c r="AI12" s="4">
        <v>76170</v>
      </c>
      <c r="AJ12" s="4">
        <v>17</v>
      </c>
      <c r="AK12" s="4">
        <v>2506</v>
      </c>
    </row>
    <row r="13" spans="1:37" ht="20.25" customHeight="1" x14ac:dyDescent="0.15">
      <c r="A13" s="25" t="s">
        <v>45</v>
      </c>
      <c r="B13" s="4">
        <f t="shared" si="0"/>
        <v>95</v>
      </c>
      <c r="C13" s="4">
        <f t="shared" si="0"/>
        <v>2858936</v>
      </c>
      <c r="D13" s="4">
        <v>8</v>
      </c>
      <c r="E13" s="4">
        <v>13668</v>
      </c>
      <c r="F13" s="4">
        <v>0</v>
      </c>
      <c r="G13" s="4">
        <v>0</v>
      </c>
      <c r="H13" s="4">
        <v>2</v>
      </c>
      <c r="I13" s="4">
        <v>143</v>
      </c>
      <c r="J13" s="4">
        <v>1</v>
      </c>
      <c r="K13" s="4">
        <v>38</v>
      </c>
      <c r="L13" s="4">
        <v>0</v>
      </c>
      <c r="M13" s="4">
        <v>0</v>
      </c>
      <c r="N13" s="4">
        <v>3</v>
      </c>
      <c r="O13" s="4">
        <v>4</v>
      </c>
      <c r="P13" s="4">
        <v>2</v>
      </c>
      <c r="Q13" s="4">
        <v>4</v>
      </c>
      <c r="R13" s="4">
        <v>4</v>
      </c>
      <c r="S13" s="4">
        <v>7</v>
      </c>
      <c r="T13" s="4">
        <v>1</v>
      </c>
      <c r="U13" s="4">
        <v>33028</v>
      </c>
      <c r="V13" s="4">
        <v>0</v>
      </c>
      <c r="W13" s="4">
        <v>0</v>
      </c>
      <c r="X13" s="4">
        <v>2</v>
      </c>
      <c r="Y13" s="4">
        <v>6669</v>
      </c>
      <c r="Z13" s="4">
        <v>1</v>
      </c>
      <c r="AA13" s="4">
        <v>4019</v>
      </c>
      <c r="AB13" s="4">
        <v>1</v>
      </c>
      <c r="AC13" s="4">
        <v>18085</v>
      </c>
      <c r="AD13" s="4">
        <v>3</v>
      </c>
      <c r="AE13" s="4">
        <v>46329</v>
      </c>
      <c r="AF13" s="4">
        <v>15</v>
      </c>
      <c r="AG13" s="4">
        <v>142783</v>
      </c>
      <c r="AH13" s="4">
        <v>46</v>
      </c>
      <c r="AI13" s="4">
        <v>2594117</v>
      </c>
      <c r="AJ13" s="4">
        <v>6</v>
      </c>
      <c r="AK13" s="4">
        <v>42</v>
      </c>
    </row>
    <row r="14" spans="1:37" ht="20.25" customHeight="1" x14ac:dyDescent="0.15">
      <c r="A14" s="25" t="s">
        <v>46</v>
      </c>
      <c r="B14" s="4">
        <v>58</v>
      </c>
      <c r="C14" s="4">
        <v>112905</v>
      </c>
      <c r="D14" s="4">
        <v>7</v>
      </c>
      <c r="E14" s="4">
        <v>6854</v>
      </c>
      <c r="F14" s="4">
        <v>0</v>
      </c>
      <c r="G14" s="4">
        <v>0</v>
      </c>
      <c r="H14" s="4">
        <v>1</v>
      </c>
      <c r="I14" s="4">
        <v>12533</v>
      </c>
      <c r="J14" s="4">
        <v>5</v>
      </c>
      <c r="K14" s="4">
        <v>134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8</v>
      </c>
      <c r="S14" s="4">
        <v>65</v>
      </c>
      <c r="T14" s="4">
        <v>1</v>
      </c>
      <c r="U14" s="4">
        <v>7</v>
      </c>
      <c r="V14" s="4">
        <v>0</v>
      </c>
      <c r="W14" s="4">
        <v>0</v>
      </c>
      <c r="X14" s="4">
        <v>1</v>
      </c>
      <c r="Y14" s="4">
        <v>17</v>
      </c>
      <c r="Z14" s="4">
        <v>1</v>
      </c>
      <c r="AA14" s="4">
        <v>725</v>
      </c>
      <c r="AB14" s="4">
        <v>1</v>
      </c>
      <c r="AC14" s="4">
        <v>433</v>
      </c>
      <c r="AD14" s="4">
        <v>0</v>
      </c>
      <c r="AE14" s="4">
        <v>0</v>
      </c>
      <c r="AF14" s="4">
        <v>7</v>
      </c>
      <c r="AG14" s="4">
        <v>17062</v>
      </c>
      <c r="AH14" s="4">
        <v>20</v>
      </c>
      <c r="AI14" s="4">
        <v>74229</v>
      </c>
      <c r="AJ14" s="4">
        <v>6</v>
      </c>
      <c r="AK14" s="4">
        <v>846</v>
      </c>
    </row>
    <row r="15" spans="1:37" ht="20.25" customHeight="1" x14ac:dyDescent="0.15">
      <c r="A15" s="25" t="s">
        <v>47</v>
      </c>
      <c r="B15" s="4">
        <v>71</v>
      </c>
      <c r="C15" s="4">
        <v>220885</v>
      </c>
      <c r="D15" s="4">
        <v>6</v>
      </c>
      <c r="E15" s="4">
        <v>32807</v>
      </c>
      <c r="F15" s="4">
        <v>0</v>
      </c>
      <c r="G15" s="4">
        <v>0</v>
      </c>
      <c r="H15" s="4">
        <v>8</v>
      </c>
      <c r="I15" s="4">
        <v>43893</v>
      </c>
      <c r="J15" s="4">
        <v>3</v>
      </c>
      <c r="K15" s="4">
        <v>150</v>
      </c>
      <c r="L15" s="4">
        <v>0</v>
      </c>
      <c r="M15" s="4">
        <v>0</v>
      </c>
      <c r="N15" s="4">
        <v>1</v>
      </c>
      <c r="O15" s="4">
        <v>19708</v>
      </c>
      <c r="P15" s="4">
        <v>3</v>
      </c>
      <c r="Q15" s="4">
        <v>647</v>
      </c>
      <c r="R15" s="4">
        <v>8</v>
      </c>
      <c r="S15" s="4">
        <v>1617</v>
      </c>
      <c r="T15" s="4">
        <v>0</v>
      </c>
      <c r="U15" s="4">
        <v>0</v>
      </c>
      <c r="V15" s="4">
        <v>0</v>
      </c>
      <c r="W15" s="4">
        <v>0</v>
      </c>
      <c r="X15" s="4">
        <v>2</v>
      </c>
      <c r="Y15" s="4">
        <v>266</v>
      </c>
      <c r="Z15" s="4">
        <v>2</v>
      </c>
      <c r="AA15" s="4">
        <v>15029</v>
      </c>
      <c r="AB15" s="4">
        <v>1</v>
      </c>
      <c r="AC15" s="4">
        <v>462</v>
      </c>
      <c r="AD15" s="4">
        <v>0</v>
      </c>
      <c r="AE15" s="4">
        <v>0</v>
      </c>
      <c r="AF15" s="4">
        <v>4</v>
      </c>
      <c r="AG15" s="4">
        <v>470</v>
      </c>
      <c r="AH15" s="4">
        <v>29</v>
      </c>
      <c r="AI15" s="4">
        <v>105685</v>
      </c>
      <c r="AJ15" s="4">
        <v>4</v>
      </c>
      <c r="AK15" s="4">
        <v>151</v>
      </c>
    </row>
    <row r="16" spans="1:37" ht="20.25" customHeight="1" x14ac:dyDescent="0.15">
      <c r="A16" s="25" t="s">
        <v>48</v>
      </c>
      <c r="B16" s="4">
        <v>54</v>
      </c>
      <c r="C16" s="4">
        <v>106490</v>
      </c>
      <c r="D16" s="4">
        <v>8</v>
      </c>
      <c r="E16" s="4">
        <v>1043</v>
      </c>
      <c r="F16" s="4">
        <v>0</v>
      </c>
      <c r="G16" s="4">
        <v>0</v>
      </c>
      <c r="H16" s="4">
        <v>2</v>
      </c>
      <c r="I16" s="4">
        <v>9383</v>
      </c>
      <c r="J16" s="4">
        <v>6</v>
      </c>
      <c r="K16" s="4">
        <v>4953</v>
      </c>
      <c r="L16" s="4">
        <v>0</v>
      </c>
      <c r="M16" s="4">
        <v>0</v>
      </c>
      <c r="N16" s="4">
        <v>3</v>
      </c>
      <c r="O16" s="4">
        <v>3281</v>
      </c>
      <c r="P16" s="4">
        <v>0</v>
      </c>
      <c r="Q16" s="4">
        <v>0</v>
      </c>
      <c r="R16" s="4">
        <v>7</v>
      </c>
      <c r="S16" s="4">
        <v>2342</v>
      </c>
      <c r="T16" s="4">
        <v>0</v>
      </c>
      <c r="U16" s="4">
        <v>0</v>
      </c>
      <c r="V16" s="4">
        <v>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1</v>
      </c>
      <c r="AC16" s="4">
        <v>5033</v>
      </c>
      <c r="AD16" s="4">
        <v>1</v>
      </c>
      <c r="AE16" s="4">
        <v>0</v>
      </c>
      <c r="AF16" s="4">
        <v>3</v>
      </c>
      <c r="AG16" s="4">
        <v>1626</v>
      </c>
      <c r="AH16" s="4">
        <v>16</v>
      </c>
      <c r="AI16" s="4">
        <v>63414</v>
      </c>
      <c r="AJ16" s="4">
        <v>5</v>
      </c>
      <c r="AK16" s="4">
        <v>15415</v>
      </c>
    </row>
    <row r="17" spans="1:37" ht="20.25" customHeight="1" x14ac:dyDescent="0.15">
      <c r="A17" s="25" t="s">
        <v>49</v>
      </c>
      <c r="B17" s="4">
        <f>SUM(D17,F17,H17,J17,L17,N17,P17,R17,T17,V17,X17,Z17,AB17,AD17,AF17,AH17,AJ17)</f>
        <v>57</v>
      </c>
      <c r="C17" s="4">
        <f>SUM(E17,G17,I17,K17,M17,O17,Q17,S17,U17,W17,Y17,AA17,AC17,AE17,AG17,AI17,AK17)</f>
        <v>83083</v>
      </c>
      <c r="D17" s="4">
        <v>3</v>
      </c>
      <c r="E17" s="4">
        <v>0</v>
      </c>
      <c r="F17" s="4">
        <v>0</v>
      </c>
      <c r="G17" s="4">
        <v>0</v>
      </c>
      <c r="H17" s="4">
        <v>2</v>
      </c>
      <c r="I17" s="4">
        <v>27161</v>
      </c>
      <c r="J17" s="4">
        <v>6</v>
      </c>
      <c r="K17" s="4">
        <v>436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3</v>
      </c>
      <c r="S17" s="4">
        <v>11</v>
      </c>
      <c r="T17" s="4">
        <v>0</v>
      </c>
      <c r="U17" s="4">
        <v>0</v>
      </c>
      <c r="V17" s="4">
        <v>3</v>
      </c>
      <c r="W17" s="4">
        <v>0</v>
      </c>
      <c r="X17" s="4">
        <v>2</v>
      </c>
      <c r="Y17" s="4">
        <v>3987</v>
      </c>
      <c r="Z17" s="4">
        <v>0</v>
      </c>
      <c r="AA17" s="4">
        <v>0</v>
      </c>
      <c r="AB17" s="4">
        <v>2</v>
      </c>
      <c r="AC17" s="4">
        <v>25644</v>
      </c>
      <c r="AD17" s="4">
        <v>3</v>
      </c>
      <c r="AE17" s="4">
        <v>351</v>
      </c>
      <c r="AF17" s="4">
        <v>7</v>
      </c>
      <c r="AG17" s="4">
        <v>6642</v>
      </c>
      <c r="AH17" s="4">
        <v>16</v>
      </c>
      <c r="AI17" s="4">
        <v>17075</v>
      </c>
      <c r="AJ17" s="4">
        <v>10</v>
      </c>
      <c r="AK17" s="4">
        <v>1776</v>
      </c>
    </row>
    <row r="18" spans="1:37" ht="20.25" customHeight="1" x14ac:dyDescent="0.15">
      <c r="A18" s="25" t="s">
        <v>50</v>
      </c>
      <c r="B18" s="4">
        <v>48</v>
      </c>
      <c r="C18" s="4">
        <v>50112</v>
      </c>
      <c r="D18" s="4">
        <v>4</v>
      </c>
      <c r="E18" s="4">
        <v>990</v>
      </c>
      <c r="F18" s="4">
        <v>0</v>
      </c>
      <c r="G18" s="4">
        <v>0</v>
      </c>
      <c r="H18" s="4">
        <v>3</v>
      </c>
      <c r="I18" s="4">
        <v>11691</v>
      </c>
      <c r="J18" s="4">
        <v>2</v>
      </c>
      <c r="K18" s="4">
        <v>7071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7</v>
      </c>
      <c r="S18" s="4">
        <v>2626</v>
      </c>
      <c r="T18" s="4">
        <v>0</v>
      </c>
      <c r="U18" s="4">
        <v>0</v>
      </c>
      <c r="V18" s="4">
        <v>0</v>
      </c>
      <c r="W18" s="4">
        <v>0</v>
      </c>
      <c r="X18" s="4">
        <v>2</v>
      </c>
      <c r="Y18" s="4">
        <v>158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4</v>
      </c>
      <c r="AG18" s="4">
        <v>2701</v>
      </c>
      <c r="AH18" s="4">
        <v>21</v>
      </c>
      <c r="AI18" s="4">
        <v>21569</v>
      </c>
      <c r="AJ18" s="4">
        <v>5</v>
      </c>
      <c r="AK18" s="4">
        <v>3306</v>
      </c>
    </row>
    <row r="19" spans="1:37" ht="20.25" customHeight="1" x14ac:dyDescent="0.15">
      <c r="A19" s="25" t="s">
        <v>51</v>
      </c>
      <c r="B19" s="4">
        <v>50</v>
      </c>
      <c r="C19" s="4">
        <v>129924</v>
      </c>
      <c r="D19" s="4">
        <v>7</v>
      </c>
      <c r="E19" s="4">
        <v>164</v>
      </c>
      <c r="F19" s="4">
        <v>0</v>
      </c>
      <c r="G19" s="4">
        <v>0</v>
      </c>
      <c r="H19" s="4">
        <v>3</v>
      </c>
      <c r="I19" s="4">
        <v>4402</v>
      </c>
      <c r="J19" s="4">
        <v>1</v>
      </c>
      <c r="K19" s="4">
        <v>24978</v>
      </c>
      <c r="L19" s="4">
        <v>0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2</v>
      </c>
      <c r="S19" s="4">
        <v>0</v>
      </c>
      <c r="T19" s="4">
        <v>1</v>
      </c>
      <c r="U19" s="4">
        <v>13910</v>
      </c>
      <c r="V19" s="4">
        <v>0</v>
      </c>
      <c r="W19" s="4">
        <v>0</v>
      </c>
      <c r="X19" s="4">
        <v>2</v>
      </c>
      <c r="Y19" s="4">
        <v>5138</v>
      </c>
      <c r="Z19" s="4">
        <v>1</v>
      </c>
      <c r="AA19" s="4">
        <v>6177</v>
      </c>
      <c r="AB19" s="4">
        <v>2</v>
      </c>
      <c r="AC19" s="4">
        <v>9482</v>
      </c>
      <c r="AD19" s="4">
        <v>2</v>
      </c>
      <c r="AE19" s="4">
        <v>113</v>
      </c>
      <c r="AF19" s="4">
        <v>3</v>
      </c>
      <c r="AG19" s="4">
        <v>4333</v>
      </c>
      <c r="AH19" s="4">
        <v>21</v>
      </c>
      <c r="AI19" s="4">
        <v>51755</v>
      </c>
      <c r="AJ19" s="4">
        <v>4</v>
      </c>
      <c r="AK19" s="4">
        <v>9472</v>
      </c>
    </row>
    <row r="20" spans="1:37" ht="20.25" customHeight="1" x14ac:dyDescent="0.15">
      <c r="A20" s="25" t="s">
        <v>52</v>
      </c>
      <c r="B20" s="4">
        <v>42</v>
      </c>
      <c r="C20" s="4">
        <v>90867</v>
      </c>
      <c r="D20" s="4">
        <v>3</v>
      </c>
      <c r="E20" s="4">
        <v>630</v>
      </c>
      <c r="F20" s="4">
        <v>0</v>
      </c>
      <c r="G20" s="4">
        <v>0</v>
      </c>
      <c r="H20" s="4">
        <v>3</v>
      </c>
      <c r="I20" s="4">
        <v>1918</v>
      </c>
      <c r="J20" s="4">
        <v>1</v>
      </c>
      <c r="K20" s="4">
        <v>3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6</v>
      </c>
      <c r="S20" s="4">
        <v>100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38</v>
      </c>
      <c r="Z20" s="4">
        <v>0</v>
      </c>
      <c r="AA20" s="4">
        <v>0</v>
      </c>
      <c r="AB20" s="4">
        <v>0</v>
      </c>
      <c r="AC20" s="4">
        <v>0</v>
      </c>
      <c r="AD20" s="4">
        <v>1</v>
      </c>
      <c r="AE20" s="4">
        <v>0</v>
      </c>
      <c r="AF20" s="4">
        <v>5</v>
      </c>
      <c r="AG20" s="4">
        <v>19203</v>
      </c>
      <c r="AH20" s="4">
        <v>15</v>
      </c>
      <c r="AI20" s="4">
        <v>53037</v>
      </c>
      <c r="AJ20" s="4">
        <v>7</v>
      </c>
      <c r="AK20" s="4">
        <v>15938</v>
      </c>
    </row>
    <row r="21" spans="1:37" ht="20.25" customHeight="1" x14ac:dyDescent="0.15">
      <c r="A21" s="25" t="s">
        <v>53</v>
      </c>
      <c r="B21" s="24">
        <v>38</v>
      </c>
      <c r="C21" s="24">
        <v>41632</v>
      </c>
      <c r="D21" s="4">
        <v>2</v>
      </c>
      <c r="E21" s="4">
        <v>0</v>
      </c>
      <c r="F21" s="4">
        <v>1</v>
      </c>
      <c r="G21" s="4">
        <v>214</v>
      </c>
      <c r="H21" s="4">
        <v>1</v>
      </c>
      <c r="I21" s="4">
        <v>10808</v>
      </c>
      <c r="J21" s="4">
        <v>1</v>
      </c>
      <c r="K21" s="4">
        <v>995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3</v>
      </c>
      <c r="S21" s="4">
        <v>1636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</v>
      </c>
      <c r="AC21" s="4">
        <v>65</v>
      </c>
      <c r="AD21" s="4">
        <v>0</v>
      </c>
      <c r="AE21" s="4">
        <v>0</v>
      </c>
      <c r="AF21" s="4">
        <v>12</v>
      </c>
      <c r="AG21" s="4">
        <v>11626</v>
      </c>
      <c r="AH21" s="4">
        <v>12</v>
      </c>
      <c r="AI21" s="4">
        <v>16077</v>
      </c>
      <c r="AJ21" s="4">
        <v>3</v>
      </c>
      <c r="AK21" s="4">
        <v>211</v>
      </c>
    </row>
    <row r="22" spans="1:37" ht="20.25" customHeight="1" x14ac:dyDescent="0.15">
      <c r="A22" s="25" t="s">
        <v>54</v>
      </c>
      <c r="B22" s="24">
        <v>44</v>
      </c>
      <c r="C22" s="24">
        <v>226142</v>
      </c>
      <c r="D22" s="4">
        <v>8</v>
      </c>
      <c r="E22" s="4">
        <v>11816</v>
      </c>
      <c r="F22" s="4">
        <v>0</v>
      </c>
      <c r="G22" s="4">
        <v>0</v>
      </c>
      <c r="H22" s="4">
        <v>2</v>
      </c>
      <c r="I22" s="4">
        <v>415</v>
      </c>
      <c r="J22" s="4">
        <v>2</v>
      </c>
      <c r="K22" s="4">
        <v>494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</v>
      </c>
      <c r="S22" s="4">
        <v>0</v>
      </c>
      <c r="T22" s="4">
        <v>1</v>
      </c>
      <c r="U22" s="4">
        <v>55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962</v>
      </c>
      <c r="AB22" s="4">
        <v>0</v>
      </c>
      <c r="AC22" s="4">
        <v>0</v>
      </c>
      <c r="AD22" s="4">
        <v>0</v>
      </c>
      <c r="AE22" s="4">
        <v>0</v>
      </c>
      <c r="AF22" s="4">
        <v>5</v>
      </c>
      <c r="AG22" s="4">
        <v>854</v>
      </c>
      <c r="AH22" s="4">
        <v>16</v>
      </c>
      <c r="AI22" s="4">
        <v>189204</v>
      </c>
      <c r="AJ22" s="4">
        <v>8</v>
      </c>
      <c r="AK22" s="4">
        <v>22342</v>
      </c>
    </row>
    <row r="23" spans="1:37" ht="20.25" customHeight="1" x14ac:dyDescent="0.15">
      <c r="A23" s="25" t="s">
        <v>66</v>
      </c>
      <c r="B23" s="24">
        <f t="shared" ref="B23:C25" si="1">SUM(D23,F23,H23,J23,L23,N23,P23,R23,T23,V23,X23,Z23,AB23,AD23,AF23,AH23,AJ23)</f>
        <v>35</v>
      </c>
      <c r="C23" s="24">
        <f t="shared" si="1"/>
        <v>102993</v>
      </c>
      <c r="D23" s="4">
        <v>3</v>
      </c>
      <c r="E23" s="4">
        <v>2479</v>
      </c>
      <c r="F23" s="4">
        <v>0</v>
      </c>
      <c r="G23" s="4">
        <v>0</v>
      </c>
      <c r="H23" s="4">
        <v>1</v>
      </c>
      <c r="I23" s="4">
        <v>92</v>
      </c>
      <c r="J23" s="4">
        <v>2</v>
      </c>
      <c r="K23" s="4">
        <v>260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2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14020</v>
      </c>
      <c r="AD23" s="4">
        <v>0</v>
      </c>
      <c r="AE23" s="4">
        <v>0</v>
      </c>
      <c r="AF23" s="4">
        <v>8</v>
      </c>
      <c r="AG23" s="4">
        <v>32924</v>
      </c>
      <c r="AH23" s="4">
        <v>15</v>
      </c>
      <c r="AI23" s="4">
        <v>53218</v>
      </c>
      <c r="AJ23" s="4">
        <v>2</v>
      </c>
      <c r="AK23" s="4">
        <v>0</v>
      </c>
    </row>
    <row r="24" spans="1:37" ht="20.25" customHeight="1" x14ac:dyDescent="0.15">
      <c r="A24" s="25" t="s">
        <v>67</v>
      </c>
      <c r="B24" s="24">
        <f t="shared" si="1"/>
        <v>37</v>
      </c>
      <c r="C24" s="24">
        <f t="shared" si="1"/>
        <v>117794</v>
      </c>
      <c r="D24" s="4">
        <v>3</v>
      </c>
      <c r="E24" s="4">
        <v>11310</v>
      </c>
      <c r="F24" s="4">
        <v>1</v>
      </c>
      <c r="G24" s="4">
        <v>21406</v>
      </c>
      <c r="H24" s="4">
        <v>1</v>
      </c>
      <c r="I24" s="4">
        <v>2307</v>
      </c>
      <c r="J24" s="4">
        <v>2</v>
      </c>
      <c r="K24" s="4">
        <v>12850</v>
      </c>
      <c r="L24" s="4">
        <v>0</v>
      </c>
      <c r="M24" s="4">
        <v>0</v>
      </c>
      <c r="N24" s="4">
        <v>2</v>
      </c>
      <c r="O24" s="4">
        <v>964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</v>
      </c>
      <c r="W24" s="4">
        <v>0</v>
      </c>
      <c r="X24" s="4">
        <v>0</v>
      </c>
      <c r="Y24" s="4">
        <v>0</v>
      </c>
      <c r="Z24" s="4">
        <v>2</v>
      </c>
      <c r="AA24" s="4">
        <v>32853</v>
      </c>
      <c r="AB24" s="4">
        <v>1</v>
      </c>
      <c r="AC24" s="4">
        <v>6</v>
      </c>
      <c r="AD24" s="4">
        <v>1</v>
      </c>
      <c r="AE24" s="4">
        <v>2641</v>
      </c>
      <c r="AF24" s="4">
        <v>1</v>
      </c>
      <c r="AG24" s="4">
        <v>30</v>
      </c>
      <c r="AH24" s="4">
        <v>19</v>
      </c>
      <c r="AI24" s="4">
        <v>33397</v>
      </c>
      <c r="AJ24" s="4">
        <v>2</v>
      </c>
      <c r="AK24" s="4">
        <v>30</v>
      </c>
    </row>
    <row r="25" spans="1:37" ht="20.25" customHeight="1" x14ac:dyDescent="0.15">
      <c r="A25" s="25" t="s">
        <v>68</v>
      </c>
      <c r="B25" s="24">
        <f t="shared" si="1"/>
        <v>40</v>
      </c>
      <c r="C25" s="24">
        <f t="shared" si="1"/>
        <v>137555</v>
      </c>
      <c r="D25" s="4">
        <v>4</v>
      </c>
      <c r="E25" s="4">
        <v>31844</v>
      </c>
      <c r="F25" s="4">
        <v>0</v>
      </c>
      <c r="G25" s="4">
        <v>0</v>
      </c>
      <c r="H25" s="4">
        <v>1</v>
      </c>
      <c r="I25" s="4">
        <v>11070</v>
      </c>
      <c r="J25" s="4">
        <v>1</v>
      </c>
      <c r="K25" s="4">
        <v>46</v>
      </c>
      <c r="L25" s="4">
        <v>0</v>
      </c>
      <c r="M25" s="4">
        <v>0</v>
      </c>
      <c r="N25" s="4">
        <v>1</v>
      </c>
      <c r="O25" s="4">
        <v>452</v>
      </c>
      <c r="P25" s="4"/>
      <c r="Q25" s="4">
        <v>0</v>
      </c>
      <c r="R25" s="4">
        <v>2</v>
      </c>
      <c r="S25" s="4">
        <v>54</v>
      </c>
      <c r="T25" s="4">
        <v>0</v>
      </c>
      <c r="U25" s="4">
        <v>0</v>
      </c>
      <c r="V25" s="4">
        <v>0</v>
      </c>
      <c r="W25" s="4">
        <v>0</v>
      </c>
      <c r="X25" s="4">
        <v>1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6</v>
      </c>
      <c r="AG25" s="4">
        <v>27328</v>
      </c>
      <c r="AH25" s="4">
        <v>20</v>
      </c>
      <c r="AI25" s="4">
        <v>55702</v>
      </c>
      <c r="AJ25" s="4">
        <v>4</v>
      </c>
      <c r="AK25" s="4">
        <v>11059</v>
      </c>
    </row>
    <row r="26" spans="1:37" ht="20.25" customHeight="1" x14ac:dyDescent="0.15">
      <c r="A26" s="31"/>
      <c r="B26" s="30"/>
      <c r="C26" s="3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20.25" customHeight="1" x14ac:dyDescent="0.15">
      <c r="A27" s="1" t="s">
        <v>2</v>
      </c>
      <c r="AA27" s="1">
        <v>0</v>
      </c>
    </row>
  </sheetData>
  <mergeCells count="24">
    <mergeCell ref="AH4:AI5"/>
    <mergeCell ref="AJ4:AK5"/>
    <mergeCell ref="R5:S5"/>
    <mergeCell ref="T5:U5"/>
    <mergeCell ref="V5:W5"/>
    <mergeCell ref="Z5:AA5"/>
    <mergeCell ref="AD5:AE5"/>
    <mergeCell ref="X4:Y5"/>
    <mergeCell ref="Z4:AA4"/>
    <mergeCell ref="AB4:AC5"/>
    <mergeCell ref="AD4:AE4"/>
    <mergeCell ref="R4:S4"/>
    <mergeCell ref="T4:U4"/>
    <mergeCell ref="V4:W4"/>
    <mergeCell ref="A4:A6"/>
    <mergeCell ref="B4:C5"/>
    <mergeCell ref="D4:E5"/>
    <mergeCell ref="F4:G5"/>
    <mergeCell ref="AF4:AG5"/>
    <mergeCell ref="P4:Q5"/>
    <mergeCell ref="H4:I5"/>
    <mergeCell ref="J4:K5"/>
    <mergeCell ref="L4:M5"/>
    <mergeCell ref="N4:O5"/>
  </mergeCells>
  <phoneticPr fontId="3"/>
  <pageMargins left="0.55118110236220474" right="0.55118110236220474" top="0.98425196850393704" bottom="0.98425196850393704" header="0.70866141732283472" footer="0.51181102362204722"/>
  <pageSetup paperSize="9" scale="54" orientation="landscape" r:id="rId1"/>
  <headerFooter>
    <oddHeader>&amp;L第１８章　司法・治安・消防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2"/>
  <sheetViews>
    <sheetView zoomScale="85" workbookViewId="0">
      <selection activeCell="A3" sqref="A3"/>
    </sheetView>
  </sheetViews>
  <sheetFormatPr defaultRowHeight="20.25" customHeight="1" x14ac:dyDescent="0.15"/>
  <cols>
    <col min="1" max="1" width="10.625" style="5" customWidth="1"/>
    <col min="2" max="2" width="4.625" style="5" customWidth="1"/>
    <col min="3" max="3" width="8.625" style="5" customWidth="1"/>
    <col min="4" max="4" width="4.625" style="5" customWidth="1"/>
    <col min="5" max="5" width="8.625" style="5" customWidth="1"/>
    <col min="6" max="6" width="4.625" style="5" customWidth="1"/>
    <col min="7" max="7" width="8.625" style="5" customWidth="1"/>
    <col min="8" max="8" width="4.625" style="5" customWidth="1"/>
    <col min="9" max="9" width="8.625" style="5" customWidth="1"/>
    <col min="10" max="10" width="4.625" style="5" customWidth="1"/>
    <col min="11" max="11" width="8.625" style="5" customWidth="1"/>
    <col min="12" max="12" width="4.625" style="5" customWidth="1"/>
    <col min="13" max="13" width="8.625" style="5" customWidth="1"/>
    <col min="14" max="14" width="4.625" style="5" customWidth="1"/>
    <col min="15" max="15" width="8.625" style="5" customWidth="1"/>
    <col min="16" max="16" width="4.625" style="5" customWidth="1"/>
    <col min="17" max="17" width="8.625" style="5" customWidth="1"/>
    <col min="18" max="18" width="4.625" style="5" customWidth="1"/>
    <col min="19" max="19" width="8.625" style="5" customWidth="1"/>
    <col min="20" max="20" width="4.625" style="5" customWidth="1"/>
    <col min="21" max="21" width="8.625" style="5" customWidth="1"/>
    <col min="22" max="22" width="4.625" style="5" customWidth="1"/>
    <col min="23" max="23" width="8.625" style="5" customWidth="1"/>
    <col min="24" max="24" width="4.625" style="5" customWidth="1"/>
    <col min="25" max="25" width="8.625" style="5" customWidth="1"/>
    <col min="26" max="26" width="4.625" style="5" customWidth="1"/>
    <col min="27" max="27" width="8.625" style="5" customWidth="1"/>
    <col min="28" max="28" width="4.625" style="5" customWidth="1"/>
    <col min="29" max="29" width="8.625" style="5" customWidth="1"/>
    <col min="30" max="30" width="4.625" style="5" customWidth="1"/>
    <col min="31" max="31" width="8.625" style="5" customWidth="1"/>
    <col min="32" max="32" width="4.625" style="5" customWidth="1"/>
    <col min="33" max="33" width="8.625" style="5" customWidth="1"/>
    <col min="34" max="34" width="4.625" style="5" customWidth="1"/>
    <col min="35" max="35" width="8.625" style="5" customWidth="1"/>
    <col min="36" max="36" width="4.625" style="5" customWidth="1"/>
    <col min="37" max="37" width="8.625" style="5" customWidth="1"/>
    <col min="38" max="16384" width="9" style="5"/>
  </cols>
  <sheetData>
    <row r="2" spans="1:37" ht="20.25" customHeight="1" x14ac:dyDescent="0.15">
      <c r="A2" s="5" t="s">
        <v>38</v>
      </c>
    </row>
    <row r="4" spans="1:37" ht="20.25" customHeight="1" x14ac:dyDescent="0.15">
      <c r="A4" s="5" t="s">
        <v>37</v>
      </c>
    </row>
    <row r="5" spans="1:37" ht="20.25" customHeight="1" x14ac:dyDescent="0.15">
      <c r="A5" s="43" t="s">
        <v>0</v>
      </c>
      <c r="B5" s="39" t="s">
        <v>3</v>
      </c>
      <c r="C5" s="40"/>
      <c r="D5" s="39" t="s">
        <v>4</v>
      </c>
      <c r="E5" s="40"/>
      <c r="F5" s="39" t="s">
        <v>5</v>
      </c>
      <c r="G5" s="40"/>
      <c r="H5" s="39" t="s">
        <v>6</v>
      </c>
      <c r="I5" s="40"/>
      <c r="J5" s="39" t="s">
        <v>7</v>
      </c>
      <c r="K5" s="40"/>
      <c r="L5" s="39" t="s">
        <v>8</v>
      </c>
      <c r="M5" s="40"/>
      <c r="N5" s="39" t="s">
        <v>9</v>
      </c>
      <c r="O5" s="40"/>
      <c r="P5" s="39" t="s">
        <v>10</v>
      </c>
      <c r="Q5" s="40"/>
      <c r="R5" s="39" t="s">
        <v>11</v>
      </c>
      <c r="S5" s="40"/>
      <c r="T5" s="39" t="s">
        <v>12</v>
      </c>
      <c r="U5" s="40"/>
      <c r="V5" s="39" t="s">
        <v>13</v>
      </c>
      <c r="W5" s="40"/>
      <c r="X5" s="39" t="s">
        <v>14</v>
      </c>
      <c r="Y5" s="40"/>
      <c r="Z5" s="39" t="s">
        <v>15</v>
      </c>
      <c r="AA5" s="40"/>
      <c r="AB5" s="39" t="s">
        <v>33</v>
      </c>
      <c r="AC5" s="40"/>
      <c r="AD5" s="39" t="s">
        <v>34</v>
      </c>
      <c r="AE5" s="40"/>
      <c r="AF5" s="39" t="s">
        <v>16</v>
      </c>
      <c r="AG5" s="40"/>
      <c r="AH5" s="39" t="s">
        <v>17</v>
      </c>
      <c r="AI5" s="40"/>
      <c r="AJ5" s="39" t="s">
        <v>18</v>
      </c>
      <c r="AK5" s="40"/>
    </row>
    <row r="6" spans="1:37" ht="20.25" customHeight="1" x14ac:dyDescent="0.15">
      <c r="A6" s="44"/>
      <c r="B6" s="41"/>
      <c r="C6" s="42"/>
      <c r="D6" s="41"/>
      <c r="E6" s="42"/>
      <c r="F6" s="41"/>
      <c r="G6" s="42"/>
      <c r="H6" s="41"/>
      <c r="I6" s="42"/>
      <c r="J6" s="41"/>
      <c r="K6" s="42"/>
      <c r="L6" s="41"/>
      <c r="M6" s="42"/>
      <c r="N6" s="41"/>
      <c r="O6" s="42"/>
      <c r="P6" s="41"/>
      <c r="Q6" s="42"/>
      <c r="R6" s="41" t="s">
        <v>35</v>
      </c>
      <c r="S6" s="42"/>
      <c r="T6" s="41" t="s">
        <v>19</v>
      </c>
      <c r="U6" s="42"/>
      <c r="V6" s="41" t="s">
        <v>20</v>
      </c>
      <c r="W6" s="42"/>
      <c r="X6" s="41"/>
      <c r="Y6" s="42"/>
      <c r="Z6" s="41" t="s">
        <v>21</v>
      </c>
      <c r="AA6" s="42"/>
      <c r="AB6" s="41"/>
      <c r="AC6" s="42"/>
      <c r="AD6" s="41" t="s">
        <v>36</v>
      </c>
      <c r="AE6" s="42"/>
      <c r="AF6" s="41"/>
      <c r="AG6" s="42"/>
      <c r="AH6" s="41"/>
      <c r="AI6" s="42"/>
      <c r="AJ6" s="41"/>
      <c r="AK6" s="42"/>
    </row>
    <row r="7" spans="1:37" ht="20.25" customHeight="1" x14ac:dyDescent="0.15">
      <c r="A7" s="45"/>
      <c r="B7" s="11" t="s">
        <v>1</v>
      </c>
      <c r="C7" s="11" t="s">
        <v>22</v>
      </c>
      <c r="D7" s="11" t="s">
        <v>1</v>
      </c>
      <c r="E7" s="11" t="s">
        <v>22</v>
      </c>
      <c r="F7" s="11" t="s">
        <v>1</v>
      </c>
      <c r="G7" s="11" t="s">
        <v>22</v>
      </c>
      <c r="H7" s="11" t="s">
        <v>1</v>
      </c>
      <c r="I7" s="11" t="s">
        <v>22</v>
      </c>
      <c r="J7" s="11" t="s">
        <v>1</v>
      </c>
      <c r="K7" s="11" t="s">
        <v>22</v>
      </c>
      <c r="L7" s="11" t="s">
        <v>1</v>
      </c>
      <c r="M7" s="11" t="s">
        <v>22</v>
      </c>
      <c r="N7" s="11" t="s">
        <v>1</v>
      </c>
      <c r="O7" s="11" t="s">
        <v>22</v>
      </c>
      <c r="P7" s="11" t="s">
        <v>1</v>
      </c>
      <c r="Q7" s="11" t="s">
        <v>22</v>
      </c>
      <c r="R7" s="11" t="s">
        <v>1</v>
      </c>
      <c r="S7" s="11" t="s">
        <v>22</v>
      </c>
      <c r="T7" s="11" t="s">
        <v>1</v>
      </c>
      <c r="U7" s="11" t="s">
        <v>22</v>
      </c>
      <c r="V7" s="11" t="s">
        <v>1</v>
      </c>
      <c r="W7" s="11" t="s">
        <v>22</v>
      </c>
      <c r="X7" s="11" t="s">
        <v>1</v>
      </c>
      <c r="Y7" s="11" t="s">
        <v>22</v>
      </c>
      <c r="Z7" s="11" t="s">
        <v>1</v>
      </c>
      <c r="AA7" s="11" t="s">
        <v>22</v>
      </c>
      <c r="AB7" s="11" t="s">
        <v>1</v>
      </c>
      <c r="AC7" s="11" t="s">
        <v>22</v>
      </c>
      <c r="AD7" s="11" t="s">
        <v>1</v>
      </c>
      <c r="AE7" s="11" t="s">
        <v>22</v>
      </c>
      <c r="AF7" s="11" t="s">
        <v>1</v>
      </c>
      <c r="AG7" s="11" t="s">
        <v>22</v>
      </c>
      <c r="AH7" s="11" t="s">
        <v>1</v>
      </c>
      <c r="AI7" s="11" t="s">
        <v>22</v>
      </c>
      <c r="AJ7" s="11" t="s">
        <v>1</v>
      </c>
      <c r="AK7" s="11" t="s">
        <v>22</v>
      </c>
    </row>
    <row r="8" spans="1:37" ht="20.25" customHeight="1" x14ac:dyDescent="0.15">
      <c r="A8" s="26" t="s">
        <v>55</v>
      </c>
      <c r="B8" s="6">
        <v>63</v>
      </c>
      <c r="C8" s="21">
        <v>988509</v>
      </c>
      <c r="D8" s="6">
        <v>7</v>
      </c>
      <c r="E8" s="21">
        <v>16043</v>
      </c>
      <c r="F8" s="6" t="s">
        <v>30</v>
      </c>
      <c r="G8" s="6" t="s">
        <v>30</v>
      </c>
      <c r="H8" s="6">
        <v>3</v>
      </c>
      <c r="I8" s="21">
        <v>281</v>
      </c>
      <c r="J8" s="6">
        <v>6</v>
      </c>
      <c r="K8" s="21">
        <v>21781</v>
      </c>
      <c r="L8" s="6" t="s">
        <v>30</v>
      </c>
      <c r="M8" s="6" t="s">
        <v>30</v>
      </c>
      <c r="N8" s="6">
        <v>5</v>
      </c>
      <c r="O8" s="21">
        <v>2943</v>
      </c>
      <c r="P8" s="6" t="s">
        <v>30</v>
      </c>
      <c r="Q8" s="6" t="s">
        <v>30</v>
      </c>
      <c r="R8" s="6">
        <v>5</v>
      </c>
      <c r="S8" s="17">
        <v>1989</v>
      </c>
      <c r="T8" s="6">
        <v>3</v>
      </c>
      <c r="U8" s="6" t="s">
        <v>30</v>
      </c>
      <c r="V8" s="6">
        <v>1</v>
      </c>
      <c r="W8" s="6">
        <v>3</v>
      </c>
      <c r="X8" s="6" t="s">
        <v>30</v>
      </c>
      <c r="Y8" s="6" t="s">
        <v>30</v>
      </c>
      <c r="Z8" s="6" t="s">
        <v>30</v>
      </c>
      <c r="AA8" s="6" t="s">
        <v>30</v>
      </c>
      <c r="AB8" s="6" t="s">
        <v>30</v>
      </c>
      <c r="AC8" s="6" t="s">
        <v>30</v>
      </c>
      <c r="AD8" s="6">
        <v>2</v>
      </c>
      <c r="AE8" s="17">
        <v>28488</v>
      </c>
      <c r="AF8" s="6">
        <v>7</v>
      </c>
      <c r="AG8" s="21">
        <v>43909</v>
      </c>
      <c r="AH8" s="6">
        <v>17</v>
      </c>
      <c r="AI8" s="21">
        <v>676256</v>
      </c>
      <c r="AJ8" s="6">
        <v>7</v>
      </c>
      <c r="AK8" s="17">
        <v>196816</v>
      </c>
    </row>
    <row r="9" spans="1:37" ht="20.25" customHeight="1" x14ac:dyDescent="0.15">
      <c r="A9" s="27" t="s">
        <v>56</v>
      </c>
      <c r="B9" s="12">
        <v>64</v>
      </c>
      <c r="C9" s="13">
        <v>141984</v>
      </c>
      <c r="D9" s="12">
        <v>17</v>
      </c>
      <c r="E9" s="13">
        <v>30297</v>
      </c>
      <c r="F9" s="12" t="s">
        <v>30</v>
      </c>
      <c r="G9" s="12" t="s">
        <v>30</v>
      </c>
      <c r="H9" s="12">
        <v>5</v>
      </c>
      <c r="I9" s="13">
        <v>19398</v>
      </c>
      <c r="J9" s="12">
        <v>4</v>
      </c>
      <c r="K9" s="13">
        <v>132</v>
      </c>
      <c r="L9" s="12" t="s">
        <v>30</v>
      </c>
      <c r="M9" s="12" t="s">
        <v>30</v>
      </c>
      <c r="N9" s="12">
        <v>5</v>
      </c>
      <c r="O9" s="12" t="s">
        <v>30</v>
      </c>
      <c r="P9" s="12">
        <v>1</v>
      </c>
      <c r="Q9" s="13">
        <v>773</v>
      </c>
      <c r="R9" s="12">
        <v>2</v>
      </c>
      <c r="S9" s="12" t="s">
        <v>30</v>
      </c>
      <c r="T9" s="12">
        <v>2</v>
      </c>
      <c r="U9" s="18">
        <v>756</v>
      </c>
      <c r="V9" s="12">
        <v>2</v>
      </c>
      <c r="W9" s="18">
        <v>13311</v>
      </c>
      <c r="X9" s="12">
        <v>1</v>
      </c>
      <c r="Y9" s="13">
        <v>186</v>
      </c>
      <c r="Z9" s="12" t="s">
        <v>30</v>
      </c>
      <c r="AA9" s="12" t="s">
        <v>30</v>
      </c>
      <c r="AB9" s="12" t="s">
        <v>30</v>
      </c>
      <c r="AC9" s="12" t="s">
        <v>30</v>
      </c>
      <c r="AD9" s="12" t="s">
        <v>30</v>
      </c>
      <c r="AE9" s="12" t="s">
        <v>30</v>
      </c>
      <c r="AF9" s="12">
        <v>3</v>
      </c>
      <c r="AG9" s="13">
        <v>43039</v>
      </c>
      <c r="AH9" s="12">
        <v>17</v>
      </c>
      <c r="AI9" s="13">
        <v>33789</v>
      </c>
      <c r="AJ9" s="12">
        <v>5</v>
      </c>
      <c r="AK9" s="18">
        <v>303</v>
      </c>
    </row>
    <row r="10" spans="1:37" s="22" customFormat="1" ht="20.25" customHeight="1" x14ac:dyDescent="0.15">
      <c r="A10" s="28" t="s">
        <v>57</v>
      </c>
      <c r="B10" s="18">
        <f>D10+H10+J10+N10+P10+R10+X10+AD10+AF10+AH10+AJ10</f>
        <v>77</v>
      </c>
      <c r="C10" s="18">
        <f>E10+I10+K10+O10+Q10+S10+Y10+AE10+AG10+AI10+AK10</f>
        <v>200047</v>
      </c>
      <c r="D10" s="18">
        <v>13</v>
      </c>
      <c r="E10" s="18">
        <v>6237</v>
      </c>
      <c r="F10" s="18" t="s">
        <v>30</v>
      </c>
      <c r="G10" s="18" t="s">
        <v>30</v>
      </c>
      <c r="H10" s="18">
        <v>5</v>
      </c>
      <c r="I10" s="18">
        <v>18969</v>
      </c>
      <c r="J10" s="18">
        <v>5</v>
      </c>
      <c r="K10" s="18">
        <v>446</v>
      </c>
      <c r="L10" s="18" t="s">
        <v>30</v>
      </c>
      <c r="M10" s="18" t="s">
        <v>30</v>
      </c>
      <c r="N10" s="18">
        <v>4</v>
      </c>
      <c r="O10" s="18">
        <v>24487</v>
      </c>
      <c r="P10" s="18">
        <v>2</v>
      </c>
      <c r="Q10" s="18">
        <v>9377</v>
      </c>
      <c r="R10" s="18">
        <v>13</v>
      </c>
      <c r="S10" s="18">
        <v>3219</v>
      </c>
      <c r="T10" s="18" t="s">
        <v>30</v>
      </c>
      <c r="U10" s="18" t="s">
        <v>30</v>
      </c>
      <c r="V10" s="18" t="s">
        <v>30</v>
      </c>
      <c r="W10" s="18" t="s">
        <v>30</v>
      </c>
      <c r="X10" s="18">
        <v>1</v>
      </c>
      <c r="Y10" s="18">
        <v>6</v>
      </c>
      <c r="Z10" s="18" t="s">
        <v>30</v>
      </c>
      <c r="AA10" s="18" t="s">
        <v>30</v>
      </c>
      <c r="AB10" s="18" t="s">
        <v>30</v>
      </c>
      <c r="AC10" s="18" t="s">
        <v>30</v>
      </c>
      <c r="AD10" s="18">
        <v>1</v>
      </c>
      <c r="AE10" s="18">
        <v>7244</v>
      </c>
      <c r="AF10" s="18">
        <v>7</v>
      </c>
      <c r="AG10" s="18">
        <v>26149</v>
      </c>
      <c r="AH10" s="18">
        <v>19</v>
      </c>
      <c r="AI10" s="18">
        <v>78162</v>
      </c>
      <c r="AJ10" s="18">
        <v>7</v>
      </c>
      <c r="AK10" s="18">
        <v>25751</v>
      </c>
    </row>
    <row r="11" spans="1:37" ht="20.25" customHeight="1" x14ac:dyDescent="0.15">
      <c r="A11" s="27" t="s">
        <v>58</v>
      </c>
      <c r="B11" s="14">
        <v>73</v>
      </c>
      <c r="C11" s="14">
        <v>248298</v>
      </c>
      <c r="D11" s="14">
        <v>11</v>
      </c>
      <c r="E11" s="14">
        <v>65951</v>
      </c>
      <c r="F11" s="19" t="s">
        <v>31</v>
      </c>
      <c r="G11" s="19" t="s">
        <v>31</v>
      </c>
      <c r="H11" s="14">
        <v>3</v>
      </c>
      <c r="I11" s="14">
        <v>80189</v>
      </c>
      <c r="J11" s="14">
        <v>5</v>
      </c>
      <c r="K11" s="14">
        <v>186</v>
      </c>
      <c r="L11" s="19" t="s">
        <v>31</v>
      </c>
      <c r="M11" s="19" t="s">
        <v>31</v>
      </c>
      <c r="N11" s="14">
        <v>7</v>
      </c>
      <c r="O11" s="14">
        <v>4126</v>
      </c>
      <c r="P11" s="14">
        <v>1</v>
      </c>
      <c r="Q11" s="14">
        <v>10</v>
      </c>
      <c r="R11" s="14">
        <v>4</v>
      </c>
      <c r="S11" s="14">
        <v>243</v>
      </c>
      <c r="T11" s="14">
        <v>2</v>
      </c>
      <c r="U11" s="14">
        <v>2815</v>
      </c>
      <c r="V11" s="19" t="s">
        <v>31</v>
      </c>
      <c r="W11" s="19" t="s">
        <v>31</v>
      </c>
      <c r="X11" s="14">
        <v>4</v>
      </c>
      <c r="Y11" s="14">
        <v>60</v>
      </c>
      <c r="Z11" s="14">
        <v>1</v>
      </c>
      <c r="AA11" s="14">
        <v>5477</v>
      </c>
      <c r="AB11" s="19" t="s">
        <v>31</v>
      </c>
      <c r="AC11" s="19" t="s">
        <v>31</v>
      </c>
      <c r="AD11" s="19" t="s">
        <v>31</v>
      </c>
      <c r="AE11" s="19" t="s">
        <v>31</v>
      </c>
      <c r="AF11" s="14">
        <v>8</v>
      </c>
      <c r="AG11" s="14">
        <v>32758</v>
      </c>
      <c r="AH11" s="14">
        <v>13</v>
      </c>
      <c r="AI11" s="14">
        <v>43735</v>
      </c>
      <c r="AJ11" s="14">
        <v>14</v>
      </c>
      <c r="AK11" s="14">
        <v>12748</v>
      </c>
    </row>
    <row r="12" spans="1:37" ht="20.25" customHeight="1" x14ac:dyDescent="0.15">
      <c r="A12" s="27" t="s">
        <v>59</v>
      </c>
      <c r="B12" s="14">
        <f xml:space="preserve"> D12+H12+J12+L12+N12+P12+R12+T12+V12+X12+Z12+AB12+AD12+AF12+AH12+AJ12</f>
        <v>77</v>
      </c>
      <c r="C12" s="14">
        <f xml:space="preserve"> E12+I12+K12+M12+O12+Q12+S12+U12+W12+Y12+AA12+AC12+AE12+AG12+AI12+AK12</f>
        <v>328797</v>
      </c>
      <c r="D12" s="14">
        <v>6</v>
      </c>
      <c r="E12" s="14">
        <v>8532</v>
      </c>
      <c r="F12" s="19" t="s">
        <v>31</v>
      </c>
      <c r="G12" s="19" t="s">
        <v>31</v>
      </c>
      <c r="H12" s="14">
        <v>6</v>
      </c>
      <c r="I12" s="14">
        <v>23703</v>
      </c>
      <c r="J12" s="14">
        <v>10</v>
      </c>
      <c r="K12" s="14">
        <v>24364</v>
      </c>
      <c r="L12" s="19">
        <v>1</v>
      </c>
      <c r="M12" s="19">
        <v>9226</v>
      </c>
      <c r="N12" s="14">
        <v>2</v>
      </c>
      <c r="O12" s="14">
        <v>13</v>
      </c>
      <c r="P12" s="14">
        <v>1</v>
      </c>
      <c r="Q12" s="14">
        <v>32</v>
      </c>
      <c r="R12" s="14">
        <v>3</v>
      </c>
      <c r="S12" s="14">
        <v>0</v>
      </c>
      <c r="T12" s="14">
        <v>2</v>
      </c>
      <c r="U12" s="14">
        <v>2496</v>
      </c>
      <c r="V12" s="19">
        <v>1</v>
      </c>
      <c r="W12" s="19">
        <v>5644</v>
      </c>
      <c r="X12" s="14">
        <v>3</v>
      </c>
      <c r="Y12" s="14">
        <v>2723</v>
      </c>
      <c r="Z12" s="14">
        <v>1</v>
      </c>
      <c r="AA12" s="14">
        <v>50</v>
      </c>
      <c r="AB12" s="19">
        <v>1</v>
      </c>
      <c r="AC12" s="19">
        <v>0</v>
      </c>
      <c r="AD12" s="19">
        <v>1</v>
      </c>
      <c r="AE12" s="19">
        <v>90036</v>
      </c>
      <c r="AF12" s="14">
        <v>7</v>
      </c>
      <c r="AG12" s="14">
        <v>55552</v>
      </c>
      <c r="AH12" s="14">
        <v>17</v>
      </c>
      <c r="AI12" s="14">
        <v>102561</v>
      </c>
      <c r="AJ12" s="14">
        <v>15</v>
      </c>
      <c r="AK12" s="14">
        <v>3865</v>
      </c>
    </row>
    <row r="13" spans="1:37" ht="20.25" customHeight="1" x14ac:dyDescent="0.1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20.25" customHeight="1" x14ac:dyDescent="0.15">
      <c r="A14" s="27" t="s">
        <v>60</v>
      </c>
      <c r="B14" s="14">
        <f xml:space="preserve"> D14+H14+J14+N14+P14+R14+T14+Z14+AB14+AD14+AF14+AH14+AJ14</f>
        <v>75</v>
      </c>
      <c r="C14" s="14">
        <f xml:space="preserve"> E14+I14+K14+O14+Q14+S14+U14+AA14+AC14+AE14+AG14+AI14+AK14</f>
        <v>108890</v>
      </c>
      <c r="D14" s="14">
        <v>13</v>
      </c>
      <c r="E14" s="14">
        <v>8915</v>
      </c>
      <c r="F14" s="19" t="s">
        <v>31</v>
      </c>
      <c r="G14" s="19" t="s">
        <v>31</v>
      </c>
      <c r="H14" s="14">
        <v>5</v>
      </c>
      <c r="I14" s="14">
        <v>47593</v>
      </c>
      <c r="J14" s="14">
        <v>5</v>
      </c>
      <c r="K14" s="14">
        <v>1220</v>
      </c>
      <c r="L14" s="19" t="s">
        <v>31</v>
      </c>
      <c r="M14" s="19" t="s">
        <v>31</v>
      </c>
      <c r="N14" s="14">
        <v>5</v>
      </c>
      <c r="O14" s="14">
        <v>112</v>
      </c>
      <c r="P14" s="14">
        <v>3</v>
      </c>
      <c r="Q14" s="14">
        <v>2918</v>
      </c>
      <c r="R14" s="14">
        <v>5</v>
      </c>
      <c r="S14" s="14">
        <v>148</v>
      </c>
      <c r="T14" s="14">
        <v>2</v>
      </c>
      <c r="U14" s="14">
        <v>4004</v>
      </c>
      <c r="V14" s="19" t="s">
        <v>31</v>
      </c>
      <c r="W14" s="19" t="s">
        <v>31</v>
      </c>
      <c r="X14" s="19" t="s">
        <v>31</v>
      </c>
      <c r="Y14" s="19" t="s">
        <v>31</v>
      </c>
      <c r="Z14" s="14">
        <v>1</v>
      </c>
      <c r="AA14" s="14">
        <v>70</v>
      </c>
      <c r="AB14" s="19">
        <v>1</v>
      </c>
      <c r="AC14" s="19">
        <v>0</v>
      </c>
      <c r="AD14" s="19">
        <v>2</v>
      </c>
      <c r="AE14" s="19">
        <v>2585</v>
      </c>
      <c r="AF14" s="14">
        <v>9</v>
      </c>
      <c r="AG14" s="14">
        <v>17025</v>
      </c>
      <c r="AH14" s="14">
        <v>13</v>
      </c>
      <c r="AI14" s="14">
        <v>8779</v>
      </c>
      <c r="AJ14" s="14">
        <v>11</v>
      </c>
      <c r="AK14" s="14">
        <v>15521</v>
      </c>
    </row>
    <row r="15" spans="1:37" ht="20.25" customHeight="1" x14ac:dyDescent="0.15">
      <c r="A15" s="27" t="s">
        <v>61</v>
      </c>
      <c r="B15" s="14">
        <f xml:space="preserve"> D15+H15+J15+N15+P15+R15+T15+X15+Z15+AD15+AF15+AH15+AJ15</f>
        <v>75</v>
      </c>
      <c r="C15" s="14">
        <f xml:space="preserve"> E15+I15+K15+O15+Q15+S15+U15+Y15+AA15+AE15+AG15+AI15+AK15</f>
        <v>287179</v>
      </c>
      <c r="D15" s="14">
        <v>11</v>
      </c>
      <c r="E15" s="14">
        <v>21217</v>
      </c>
      <c r="F15" s="19" t="s">
        <v>31</v>
      </c>
      <c r="G15" s="19" t="s">
        <v>31</v>
      </c>
      <c r="H15" s="14">
        <v>6</v>
      </c>
      <c r="I15" s="14">
        <v>4647</v>
      </c>
      <c r="J15" s="14">
        <v>6</v>
      </c>
      <c r="K15" s="14">
        <v>46278</v>
      </c>
      <c r="L15" s="19" t="s">
        <v>31</v>
      </c>
      <c r="M15" s="19" t="s">
        <v>31</v>
      </c>
      <c r="N15" s="14">
        <v>3</v>
      </c>
      <c r="O15" s="14">
        <v>50</v>
      </c>
      <c r="P15" s="14">
        <v>1</v>
      </c>
      <c r="Q15" s="14">
        <v>604</v>
      </c>
      <c r="R15" s="14">
        <v>8</v>
      </c>
      <c r="S15" s="14">
        <v>950</v>
      </c>
      <c r="T15" s="14">
        <v>1</v>
      </c>
      <c r="U15" s="14">
        <v>8597</v>
      </c>
      <c r="V15" s="19" t="s">
        <v>31</v>
      </c>
      <c r="W15" s="19" t="s">
        <v>31</v>
      </c>
      <c r="X15" s="19">
        <v>2</v>
      </c>
      <c r="Y15" s="19">
        <v>4501</v>
      </c>
      <c r="Z15" s="14">
        <v>3</v>
      </c>
      <c r="AA15" s="14">
        <v>63449</v>
      </c>
      <c r="AB15" s="19" t="s">
        <v>31</v>
      </c>
      <c r="AC15" s="19" t="s">
        <v>31</v>
      </c>
      <c r="AD15" s="19">
        <v>3</v>
      </c>
      <c r="AE15" s="19">
        <v>1108</v>
      </c>
      <c r="AF15" s="14">
        <v>3</v>
      </c>
      <c r="AG15" s="14">
        <v>970</v>
      </c>
      <c r="AH15" s="14">
        <v>12</v>
      </c>
      <c r="AI15" s="14">
        <v>91189</v>
      </c>
      <c r="AJ15" s="14">
        <v>16</v>
      </c>
      <c r="AK15" s="14">
        <v>43619</v>
      </c>
    </row>
    <row r="16" spans="1:37" ht="20.25" customHeight="1" x14ac:dyDescent="0.15">
      <c r="A16" s="27" t="s">
        <v>62</v>
      </c>
      <c r="B16" s="14">
        <f xml:space="preserve"> D16+H16+J16+N16+P16+R16+T16+AD16+AF16+AH16+AJ16</f>
        <v>61</v>
      </c>
      <c r="C16" s="14">
        <f xml:space="preserve"> E16+I16+K16+O16+Q16+S16+U16+AE16+AG16+AI16+AK16</f>
        <v>346592</v>
      </c>
      <c r="D16" s="14">
        <v>13</v>
      </c>
      <c r="E16" s="14">
        <v>13256</v>
      </c>
      <c r="F16" s="19" t="s">
        <v>31</v>
      </c>
      <c r="G16" s="19" t="s">
        <v>31</v>
      </c>
      <c r="H16" s="14">
        <v>7</v>
      </c>
      <c r="I16" s="14">
        <v>70767</v>
      </c>
      <c r="J16" s="14">
        <v>5</v>
      </c>
      <c r="K16" s="14">
        <v>37650</v>
      </c>
      <c r="L16" s="19" t="s">
        <v>31</v>
      </c>
      <c r="M16" s="19" t="s">
        <v>31</v>
      </c>
      <c r="N16" s="14">
        <v>2</v>
      </c>
      <c r="O16" s="14">
        <v>1884</v>
      </c>
      <c r="P16" s="14">
        <v>1</v>
      </c>
      <c r="Q16" s="14">
        <v>10</v>
      </c>
      <c r="R16" s="14">
        <v>7</v>
      </c>
      <c r="S16" s="14">
        <v>0</v>
      </c>
      <c r="T16" s="14">
        <v>1</v>
      </c>
      <c r="U16" s="14">
        <v>0</v>
      </c>
      <c r="V16" s="19" t="s">
        <v>31</v>
      </c>
      <c r="W16" s="19" t="s">
        <v>31</v>
      </c>
      <c r="X16" s="19" t="s">
        <v>31</v>
      </c>
      <c r="Y16" s="19" t="s">
        <v>31</v>
      </c>
      <c r="Z16" s="19" t="s">
        <v>31</v>
      </c>
      <c r="AA16" s="19" t="s">
        <v>31</v>
      </c>
      <c r="AB16" s="19" t="s">
        <v>31</v>
      </c>
      <c r="AC16" s="19" t="s">
        <v>31</v>
      </c>
      <c r="AD16" s="19">
        <v>2</v>
      </c>
      <c r="AE16" s="19">
        <v>97391</v>
      </c>
      <c r="AF16" s="14">
        <v>5</v>
      </c>
      <c r="AG16" s="14">
        <v>51519</v>
      </c>
      <c r="AH16" s="14">
        <v>12</v>
      </c>
      <c r="AI16" s="14">
        <v>72015</v>
      </c>
      <c r="AJ16" s="14">
        <v>6</v>
      </c>
      <c r="AK16" s="14">
        <v>2100</v>
      </c>
    </row>
    <row r="17" spans="1:37" ht="20.25" customHeight="1" x14ac:dyDescent="0.15">
      <c r="A17" s="27" t="s">
        <v>63</v>
      </c>
      <c r="B17" s="14">
        <f xml:space="preserve"> D17+H17+J17+N17+R17+T17+X17+AD17+AF17+AH17+AJ17</f>
        <v>60</v>
      </c>
      <c r="C17" s="14">
        <f xml:space="preserve"> E17+I17+K17+O17+S17+U17+Y17+AE17+AG17+AI17+AK17</f>
        <v>139248</v>
      </c>
      <c r="D17" s="14">
        <v>14</v>
      </c>
      <c r="E17" s="14">
        <v>34</v>
      </c>
      <c r="F17" s="19" t="s">
        <v>31</v>
      </c>
      <c r="G17" s="19" t="s">
        <v>31</v>
      </c>
      <c r="H17" s="14">
        <v>4</v>
      </c>
      <c r="I17" s="14">
        <v>12004</v>
      </c>
      <c r="J17" s="14">
        <v>5</v>
      </c>
      <c r="K17" s="14">
        <v>361</v>
      </c>
      <c r="L17" s="19" t="s">
        <v>31</v>
      </c>
      <c r="M17" s="19" t="s">
        <v>31</v>
      </c>
      <c r="N17" s="14">
        <v>2</v>
      </c>
      <c r="O17" s="14">
        <v>22</v>
      </c>
      <c r="P17" s="19" t="s">
        <v>31</v>
      </c>
      <c r="Q17" s="19" t="s">
        <v>31</v>
      </c>
      <c r="R17" s="14">
        <v>1</v>
      </c>
      <c r="S17" s="14">
        <v>0</v>
      </c>
      <c r="T17" s="14">
        <v>4</v>
      </c>
      <c r="U17" s="14">
        <v>7461</v>
      </c>
      <c r="V17" s="19" t="s">
        <v>31</v>
      </c>
      <c r="W17" s="19" t="s">
        <v>31</v>
      </c>
      <c r="X17" s="19">
        <v>1</v>
      </c>
      <c r="Y17" s="19">
        <v>39</v>
      </c>
      <c r="Z17" s="19" t="s">
        <v>31</v>
      </c>
      <c r="AA17" s="19" t="s">
        <v>31</v>
      </c>
      <c r="AB17" s="19" t="s">
        <v>31</v>
      </c>
      <c r="AC17" s="19" t="s">
        <v>31</v>
      </c>
      <c r="AD17" s="19">
        <v>1</v>
      </c>
      <c r="AE17" s="19">
        <v>0</v>
      </c>
      <c r="AF17" s="14">
        <v>5</v>
      </c>
      <c r="AG17" s="14">
        <v>46498</v>
      </c>
      <c r="AH17" s="14">
        <v>13</v>
      </c>
      <c r="AI17" s="14">
        <v>66817</v>
      </c>
      <c r="AJ17" s="14">
        <v>10</v>
      </c>
      <c r="AK17" s="14">
        <v>6012</v>
      </c>
    </row>
    <row r="18" spans="1:37" ht="20.25" customHeight="1" x14ac:dyDescent="0.15">
      <c r="A18" s="27" t="s">
        <v>64</v>
      </c>
      <c r="B18" s="14">
        <v>48</v>
      </c>
      <c r="C18" s="14">
        <v>149132</v>
      </c>
      <c r="D18" s="14">
        <v>6</v>
      </c>
      <c r="E18" s="14">
        <v>26434</v>
      </c>
      <c r="F18" s="19"/>
      <c r="G18" s="19"/>
      <c r="H18" s="14">
        <v>3</v>
      </c>
      <c r="I18" s="14">
        <v>21354</v>
      </c>
      <c r="J18" s="14">
        <v>6</v>
      </c>
      <c r="K18" s="14">
        <v>6546</v>
      </c>
      <c r="L18" s="19"/>
      <c r="M18" s="19"/>
      <c r="N18" s="14">
        <v>2</v>
      </c>
      <c r="O18" s="14">
        <v>34</v>
      </c>
      <c r="P18" s="19">
        <v>2</v>
      </c>
      <c r="Q18" s="19">
        <v>328</v>
      </c>
      <c r="R18" s="14">
        <v>7</v>
      </c>
      <c r="S18" s="14">
        <v>12786</v>
      </c>
      <c r="T18" s="14">
        <v>2</v>
      </c>
      <c r="U18" s="14"/>
      <c r="V18" s="19"/>
      <c r="W18" s="19"/>
      <c r="X18" s="19">
        <v>4</v>
      </c>
      <c r="Y18" s="19">
        <v>1462</v>
      </c>
      <c r="Z18" s="19"/>
      <c r="AA18" s="19"/>
      <c r="AB18" s="19"/>
      <c r="AC18" s="19"/>
      <c r="AD18" s="19">
        <v>1</v>
      </c>
      <c r="AE18" s="19"/>
      <c r="AF18" s="14">
        <v>2</v>
      </c>
      <c r="AG18" s="14">
        <v>100</v>
      </c>
      <c r="AH18" s="14">
        <v>7</v>
      </c>
      <c r="AI18" s="14">
        <v>67522</v>
      </c>
      <c r="AJ18" s="14">
        <v>6</v>
      </c>
      <c r="AK18" s="14">
        <v>12566</v>
      </c>
    </row>
    <row r="19" spans="1:37" ht="20.25" customHeight="1" x14ac:dyDescent="0.15">
      <c r="A19" s="8"/>
      <c r="B19" s="14"/>
      <c r="C19" s="14"/>
      <c r="D19" s="14"/>
      <c r="E19" s="14"/>
      <c r="F19" s="19"/>
      <c r="G19" s="19"/>
      <c r="H19" s="14"/>
      <c r="I19" s="14"/>
      <c r="J19" s="14"/>
      <c r="K19" s="14"/>
      <c r="L19" s="19"/>
      <c r="M19" s="19"/>
      <c r="N19" s="14"/>
      <c r="O19" s="14"/>
      <c r="P19" s="14"/>
      <c r="Q19" s="14"/>
      <c r="R19" s="14"/>
      <c r="S19" s="14"/>
      <c r="T19" s="14"/>
      <c r="U19" s="14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4"/>
      <c r="AG19" s="14"/>
      <c r="AH19" s="14"/>
      <c r="AI19" s="14"/>
      <c r="AJ19" s="14"/>
      <c r="AK19" s="14"/>
    </row>
    <row r="20" spans="1:37" ht="20.25" customHeight="1" x14ac:dyDescent="0.15">
      <c r="A20" s="29" t="s">
        <v>65</v>
      </c>
      <c r="B20" s="15">
        <v>59</v>
      </c>
      <c r="C20" s="15">
        <v>127187</v>
      </c>
      <c r="D20" s="15">
        <v>6</v>
      </c>
      <c r="E20" s="15">
        <v>9761</v>
      </c>
      <c r="F20" s="20"/>
      <c r="G20" s="20"/>
      <c r="H20" s="15">
        <v>2</v>
      </c>
      <c r="I20" s="15">
        <v>193</v>
      </c>
      <c r="J20" s="15">
        <v>7</v>
      </c>
      <c r="K20" s="15">
        <v>14486</v>
      </c>
      <c r="L20" s="20"/>
      <c r="M20" s="20"/>
      <c r="N20" s="15">
        <v>2</v>
      </c>
      <c r="O20" s="20" t="s">
        <v>30</v>
      </c>
      <c r="P20" s="20" t="s">
        <v>30</v>
      </c>
      <c r="Q20" s="20" t="s">
        <v>30</v>
      </c>
      <c r="R20" s="15">
        <v>3</v>
      </c>
      <c r="S20" s="20" t="s">
        <v>30</v>
      </c>
      <c r="T20" s="15">
        <v>1</v>
      </c>
      <c r="U20" s="20" t="s">
        <v>30</v>
      </c>
      <c r="V20" s="20" t="s">
        <v>30</v>
      </c>
      <c r="W20" s="20" t="s">
        <v>30</v>
      </c>
      <c r="X20" s="20">
        <v>3</v>
      </c>
      <c r="Y20" s="20">
        <v>2646</v>
      </c>
      <c r="Z20" s="20" t="s">
        <v>30</v>
      </c>
      <c r="AA20" s="20" t="s">
        <v>30</v>
      </c>
      <c r="AB20" s="20" t="s">
        <v>30</v>
      </c>
      <c r="AC20" s="20" t="s">
        <v>30</v>
      </c>
      <c r="AD20" s="20">
        <v>1</v>
      </c>
      <c r="AE20" s="20">
        <v>5739</v>
      </c>
      <c r="AF20" s="15">
        <v>2</v>
      </c>
      <c r="AG20" s="15">
        <v>27559</v>
      </c>
      <c r="AH20" s="15">
        <v>16</v>
      </c>
      <c r="AI20" s="15">
        <v>65399</v>
      </c>
      <c r="AJ20" s="15">
        <v>16</v>
      </c>
      <c r="AK20" s="15">
        <v>1404</v>
      </c>
    </row>
    <row r="21" spans="1:37" ht="20.25" customHeight="1" x14ac:dyDescent="0.15">
      <c r="A21" s="10"/>
      <c r="B21" s="16"/>
      <c r="C21" s="16"/>
      <c r="D21" s="16"/>
      <c r="E21" s="16"/>
      <c r="F21" s="23"/>
      <c r="G21" s="23"/>
      <c r="H21" s="16"/>
      <c r="I21" s="16"/>
      <c r="J21" s="16"/>
      <c r="K21" s="16"/>
      <c r="L21" s="23"/>
      <c r="M21" s="23"/>
      <c r="N21" s="16"/>
      <c r="O21" s="16"/>
      <c r="P21" s="16"/>
      <c r="Q21" s="16"/>
      <c r="R21" s="16"/>
      <c r="S21" s="16"/>
      <c r="T21" s="16"/>
      <c r="U21" s="16"/>
      <c r="V21" s="23"/>
      <c r="W21" s="23"/>
      <c r="X21" s="16"/>
      <c r="Y21" s="16"/>
      <c r="Z21" s="16"/>
      <c r="AA21" s="16"/>
      <c r="AB21" s="23"/>
      <c r="AC21" s="23"/>
      <c r="AD21" s="23"/>
      <c r="AE21" s="23"/>
      <c r="AF21" s="16"/>
      <c r="AG21" s="16"/>
      <c r="AH21" s="16"/>
      <c r="AI21" s="16"/>
      <c r="AJ21" s="16"/>
      <c r="AK21" s="16"/>
    </row>
    <row r="22" spans="1:37" ht="20.25" customHeight="1" x14ac:dyDescent="0.15">
      <c r="A22" s="5" t="s">
        <v>32</v>
      </c>
    </row>
  </sheetData>
  <mergeCells count="24">
    <mergeCell ref="T5:U5"/>
    <mergeCell ref="T6:U6"/>
    <mergeCell ref="R5:S5"/>
    <mergeCell ref="R6:S6"/>
    <mergeCell ref="J5:K6"/>
    <mergeCell ref="L5:M6"/>
    <mergeCell ref="N5:O6"/>
    <mergeCell ref="P5:Q6"/>
    <mergeCell ref="AJ5:AK6"/>
    <mergeCell ref="AB5:AC6"/>
    <mergeCell ref="AD5:AE5"/>
    <mergeCell ref="AF5:AG6"/>
    <mergeCell ref="AH5:AI6"/>
    <mergeCell ref="AD6:AE6"/>
    <mergeCell ref="A5:A7"/>
    <mergeCell ref="D5:E6"/>
    <mergeCell ref="F5:G6"/>
    <mergeCell ref="H5:I6"/>
    <mergeCell ref="B5:C6"/>
    <mergeCell ref="X5:Y6"/>
    <mergeCell ref="Z5:AA5"/>
    <mergeCell ref="Z6:AA6"/>
    <mergeCell ref="V5:W5"/>
    <mergeCell ref="V6:W6"/>
  </mergeCells>
  <phoneticPr fontId="4"/>
  <pageMargins left="0.39370078740157483" right="0.39370078740157483" top="0.78740157480314965" bottom="0.39370078740157483" header="0.19685039370078741" footer="0.19685039370078741"/>
  <pageSetup paperSize="9"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18-11</vt:lpstr>
      <vt:lpstr>18-11（旧石巻市）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沼下 和美 [Kazumi Numashita]</cp:lastModifiedBy>
  <cp:lastPrinted>2024-03-21T01:08:39Z</cp:lastPrinted>
  <dcterms:created xsi:type="dcterms:W3CDTF">2008-03-06T07:12:11Z</dcterms:created>
  <dcterms:modified xsi:type="dcterms:W3CDTF">2024-03-21T01:08:49Z</dcterms:modified>
</cp:coreProperties>
</file>