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復興企画部\政策企画課\統計\令和５年度_統計事務\02-統計資料\統計書関係（HP毎年更新）\令和５年度\令和6年版統計書\02-CMS用\"/>
    </mc:Choice>
  </mc:AlternateContent>
  <bookViews>
    <workbookView xWindow="0" yWindow="0" windowWidth="20400" windowHeight="9480"/>
  </bookViews>
  <sheets>
    <sheet name="16-6（4）" sheetId="1" r:id="rId1"/>
    <sheet name="16-6（4）（旧石巻市）" sheetId="2" r:id="rId2"/>
  </sheets>
  <definedNames>
    <definedName name="_xlnm.Print_Area" localSheetId="0">'16-6（4）'!$A$1:$AI$47</definedName>
    <definedName name="_xlnm.Print_Area" localSheetId="1">'16-6（4）（旧石巻市）'!$A$2:$K$18</definedName>
  </definedNames>
  <calcPr calcId="162913"/>
</workbook>
</file>

<file path=xl/calcChain.xml><?xml version="1.0" encoding="utf-8"?>
<calcChain xmlns="http://schemas.openxmlformats.org/spreadsheetml/2006/main">
  <c r="G24" i="1" l="1"/>
  <c r="E24" i="1"/>
  <c r="AT35" i="1" l="1"/>
  <c r="AU35" i="1"/>
  <c r="AS35" i="1"/>
  <c r="G25" i="1" l="1"/>
  <c r="E25" i="1"/>
  <c r="G23" i="1" l="1"/>
  <c r="E23" i="1"/>
  <c r="G22" i="1" l="1"/>
  <c r="E22" i="1"/>
  <c r="AH35" i="1" l="1"/>
  <c r="AK35" i="1"/>
  <c r="AL35" i="1"/>
  <c r="AJ35" i="1"/>
  <c r="G21" i="1"/>
  <c r="E21" i="1"/>
  <c r="E20" i="1" l="1"/>
  <c r="G20" i="1"/>
  <c r="G19" i="1" l="1"/>
  <c r="E19" i="1"/>
  <c r="G18" i="1"/>
  <c r="E18" i="1"/>
  <c r="E17" i="1"/>
  <c r="G17" i="1"/>
  <c r="G16" i="1"/>
  <c r="E16" i="1"/>
  <c r="G15" i="1"/>
  <c r="E15" i="1"/>
  <c r="E13" i="1"/>
  <c r="E14" i="1"/>
  <c r="E12" i="1"/>
  <c r="G14" i="1"/>
  <c r="G13" i="1"/>
  <c r="G12" i="1"/>
  <c r="B35" i="1"/>
  <c r="C35" i="1"/>
  <c r="D35" i="1"/>
  <c r="E35" i="1"/>
  <c r="F11" i="2"/>
  <c r="F12" i="2"/>
  <c r="F13" i="2"/>
  <c r="F14" i="2"/>
  <c r="F15" i="2"/>
  <c r="F16" i="2"/>
</calcChain>
</file>

<file path=xl/sharedStrings.xml><?xml version="1.0" encoding="utf-8"?>
<sst xmlns="http://schemas.openxmlformats.org/spreadsheetml/2006/main" count="134" uniqueCount="77">
  <si>
    <t>６．親と子の健康</t>
    <rPh sb="2" eb="3">
      <t>オヤ</t>
    </rPh>
    <rPh sb="4" eb="5">
      <t>コ</t>
    </rPh>
    <rPh sb="6" eb="8">
      <t>ケンコウ</t>
    </rPh>
    <phoneticPr fontId="3"/>
  </si>
  <si>
    <t>（4）訪問指導</t>
    <rPh sb="3" eb="5">
      <t>ホウモン</t>
    </rPh>
    <rPh sb="5" eb="7">
      <t>シドウ</t>
    </rPh>
    <phoneticPr fontId="3"/>
  </si>
  <si>
    <t>　（ア）産婦、新生児訪問指導</t>
    <rPh sb="4" eb="6">
      <t>サンプ</t>
    </rPh>
    <rPh sb="7" eb="10">
      <t>シンセイジ</t>
    </rPh>
    <rPh sb="10" eb="12">
      <t>ホウモン</t>
    </rPh>
    <rPh sb="12" eb="14">
      <t>シドウ</t>
    </rPh>
    <phoneticPr fontId="3"/>
  </si>
  <si>
    <t>単位：人、件</t>
    <rPh sb="0" eb="2">
      <t>タンイ</t>
    </rPh>
    <rPh sb="3" eb="4">
      <t>ニン</t>
    </rPh>
    <rPh sb="5" eb="6">
      <t>ケン</t>
    </rPh>
    <phoneticPr fontId="3"/>
  </si>
  <si>
    <t>年度</t>
    <rPh sb="0" eb="2">
      <t>ネンド</t>
    </rPh>
    <phoneticPr fontId="3"/>
  </si>
  <si>
    <t>出生数</t>
    <rPh sb="0" eb="2">
      <t>シュッショウ</t>
    </rPh>
    <rPh sb="2" eb="3">
      <t>スウ</t>
    </rPh>
    <phoneticPr fontId="3"/>
  </si>
  <si>
    <t>新生児訪問指導数</t>
    <rPh sb="0" eb="3">
      <t>シンセイジ</t>
    </rPh>
    <rPh sb="3" eb="5">
      <t>ホウモン</t>
    </rPh>
    <rPh sb="5" eb="7">
      <t>シドウ</t>
    </rPh>
    <rPh sb="7" eb="8">
      <t>スウ</t>
    </rPh>
    <phoneticPr fontId="3"/>
  </si>
  <si>
    <t>フォロー者数
（実数）</t>
    <rPh sb="4" eb="5">
      <t>シャ</t>
    </rPh>
    <rPh sb="5" eb="6">
      <t>スウ</t>
    </rPh>
    <rPh sb="8" eb="10">
      <t>ジッスウ</t>
    </rPh>
    <phoneticPr fontId="3"/>
  </si>
  <si>
    <t>フォロー率
（％）</t>
    <rPh sb="4" eb="5">
      <t>リツ</t>
    </rPh>
    <phoneticPr fontId="3"/>
  </si>
  <si>
    <t>電話等に
よる相談数</t>
    <rPh sb="0" eb="2">
      <t>デンワ</t>
    </rPh>
    <rPh sb="2" eb="3">
      <t>トウ</t>
    </rPh>
    <rPh sb="7" eb="9">
      <t>ソウダン</t>
    </rPh>
    <rPh sb="9" eb="10">
      <t>スウ</t>
    </rPh>
    <phoneticPr fontId="3"/>
  </si>
  <si>
    <t>実数</t>
    <rPh sb="0" eb="2">
      <t>ジッスウ</t>
    </rPh>
    <phoneticPr fontId="3"/>
  </si>
  <si>
    <t>延数</t>
    <rPh sb="0" eb="1">
      <t>ノ</t>
    </rPh>
    <rPh sb="1" eb="2">
      <t>スウ</t>
    </rPh>
    <phoneticPr fontId="3"/>
  </si>
  <si>
    <t>実施率（％）</t>
    <rPh sb="0" eb="2">
      <t>ジッシ</t>
    </rPh>
    <rPh sb="2" eb="3">
      <t>リツ</t>
    </rPh>
    <phoneticPr fontId="3"/>
  </si>
  <si>
    <t>※実施率＝訪問実数／出生数</t>
    <rPh sb="1" eb="3">
      <t>ジッシ</t>
    </rPh>
    <rPh sb="3" eb="4">
      <t>リツ</t>
    </rPh>
    <rPh sb="5" eb="7">
      <t>ホウモン</t>
    </rPh>
    <rPh sb="7" eb="9">
      <t>ジッスウ</t>
    </rPh>
    <rPh sb="10" eb="13">
      <t>シュッショウスウ</t>
    </rPh>
    <phoneticPr fontId="3"/>
  </si>
  <si>
    <t>※フォロー者数は、児の問題、母の問題を含める</t>
    <rPh sb="5" eb="6">
      <t>シャ</t>
    </rPh>
    <rPh sb="6" eb="7">
      <t>スウ</t>
    </rPh>
    <rPh sb="9" eb="10">
      <t>コ</t>
    </rPh>
    <rPh sb="11" eb="13">
      <t>モンダイ</t>
    </rPh>
    <rPh sb="14" eb="15">
      <t>ハハ</t>
    </rPh>
    <rPh sb="16" eb="18">
      <t>モンダイ</t>
    </rPh>
    <rPh sb="19" eb="20">
      <t>フク</t>
    </rPh>
    <phoneticPr fontId="3"/>
  </si>
  <si>
    <t>※フォロー率＝フォロー者数／訪問実数</t>
    <rPh sb="5" eb="6">
      <t>リツ</t>
    </rPh>
    <rPh sb="11" eb="12">
      <t>シャ</t>
    </rPh>
    <rPh sb="12" eb="13">
      <t>スウ</t>
    </rPh>
    <rPh sb="14" eb="16">
      <t>ホウモン</t>
    </rPh>
    <rPh sb="16" eb="18">
      <t>ジッスウ</t>
    </rPh>
    <phoneticPr fontId="3"/>
  </si>
  <si>
    <t>※電話等による相談数は、新生児訪問の対象者であるが、訪問はせずに電話相談で終了した件数</t>
    <rPh sb="1" eb="3">
      <t>デンワ</t>
    </rPh>
    <rPh sb="3" eb="4">
      <t>トウ</t>
    </rPh>
    <rPh sb="7" eb="9">
      <t>ソウダン</t>
    </rPh>
    <rPh sb="9" eb="10">
      <t>スウ</t>
    </rPh>
    <rPh sb="12" eb="15">
      <t>シンセイジ</t>
    </rPh>
    <rPh sb="15" eb="17">
      <t>ホウモン</t>
    </rPh>
    <rPh sb="18" eb="20">
      <t>タイショウ</t>
    </rPh>
    <rPh sb="20" eb="21">
      <t>シャ</t>
    </rPh>
    <rPh sb="26" eb="28">
      <t>ホウモン</t>
    </rPh>
    <rPh sb="32" eb="34">
      <t>デンワ</t>
    </rPh>
    <rPh sb="34" eb="36">
      <t>ソウダン</t>
    </rPh>
    <rPh sb="37" eb="39">
      <t>シュウリョウ</t>
    </rPh>
    <rPh sb="41" eb="43">
      <t>ケンスウ</t>
    </rPh>
    <phoneticPr fontId="3"/>
  </si>
  <si>
    <t>　（イ）乳幼児等訪問指導</t>
    <rPh sb="4" eb="7">
      <t>ニュウヨウジ</t>
    </rPh>
    <rPh sb="7" eb="8">
      <t>トウ</t>
    </rPh>
    <rPh sb="8" eb="10">
      <t>ホウモン</t>
    </rPh>
    <rPh sb="10" eb="12">
      <t>シドウ</t>
    </rPh>
    <phoneticPr fontId="3"/>
  </si>
  <si>
    <t>単位：人</t>
    <rPh sb="0" eb="2">
      <t>タンイ</t>
    </rPh>
    <rPh sb="3" eb="4">
      <t>ニン</t>
    </rPh>
    <phoneticPr fontId="3"/>
  </si>
  <si>
    <t>区分</t>
    <rPh sb="0" eb="2">
      <t>クブン</t>
    </rPh>
    <phoneticPr fontId="3"/>
  </si>
  <si>
    <t>平成１７年度</t>
    <rPh sb="0" eb="2">
      <t>ヘイセイ</t>
    </rPh>
    <rPh sb="4" eb="6">
      <t>ネンド</t>
    </rPh>
    <phoneticPr fontId="3"/>
  </si>
  <si>
    <t>平成１８年度</t>
    <rPh sb="0" eb="2">
      <t>ヘイセイ</t>
    </rPh>
    <rPh sb="4" eb="6">
      <t>ネンド</t>
    </rPh>
    <phoneticPr fontId="3"/>
  </si>
  <si>
    <t>平成１９年度</t>
    <rPh sb="0" eb="2">
      <t>ヘイセイ</t>
    </rPh>
    <rPh sb="4" eb="6">
      <t>ネンド</t>
    </rPh>
    <phoneticPr fontId="3"/>
  </si>
  <si>
    <t>訪問・相談・電話</t>
    <rPh sb="0" eb="2">
      <t>ホウモン</t>
    </rPh>
    <rPh sb="3" eb="5">
      <t>ソウダン</t>
    </rPh>
    <rPh sb="6" eb="8">
      <t>デンワ</t>
    </rPh>
    <phoneticPr fontId="3"/>
  </si>
  <si>
    <t>訪問</t>
    <rPh sb="0" eb="2">
      <t>ホウモン</t>
    </rPh>
    <phoneticPr fontId="3"/>
  </si>
  <si>
    <t>相談</t>
    <rPh sb="0" eb="2">
      <t>ソウダン</t>
    </rPh>
    <phoneticPr fontId="3"/>
  </si>
  <si>
    <t>電話</t>
    <rPh sb="0" eb="2">
      <t>デンワ</t>
    </rPh>
    <phoneticPr fontId="3"/>
  </si>
  <si>
    <t>総数</t>
    <rPh sb="0" eb="2">
      <t>ソウスウ</t>
    </rPh>
    <phoneticPr fontId="3"/>
  </si>
  <si>
    <t>妊婦</t>
    <rPh sb="0" eb="2">
      <t>ニンプ</t>
    </rPh>
    <phoneticPr fontId="3"/>
  </si>
  <si>
    <t>産婦</t>
    <rPh sb="0" eb="2">
      <t>サンプ</t>
    </rPh>
    <phoneticPr fontId="3"/>
  </si>
  <si>
    <t>乳児</t>
    <rPh sb="0" eb="2">
      <t>ニュウジ</t>
    </rPh>
    <phoneticPr fontId="3"/>
  </si>
  <si>
    <t>幼児</t>
    <rPh sb="0" eb="2">
      <t>ヨウジ</t>
    </rPh>
    <phoneticPr fontId="3"/>
  </si>
  <si>
    <t>学童</t>
    <rPh sb="0" eb="2">
      <t>ガクドウ</t>
    </rPh>
    <phoneticPr fontId="3"/>
  </si>
  <si>
    <t>思春期</t>
    <rPh sb="0" eb="3">
      <t>シシュンキ</t>
    </rPh>
    <phoneticPr fontId="3"/>
  </si>
  <si>
    <t>その他</t>
    <rPh sb="2" eb="3">
      <t>ホカ</t>
    </rPh>
    <phoneticPr fontId="3"/>
  </si>
  <si>
    <t>※平成１７年度の値は、訪問・相談・電話を合算している</t>
    <rPh sb="1" eb="3">
      <t>ヘイセイ</t>
    </rPh>
    <rPh sb="5" eb="7">
      <t>ネンド</t>
    </rPh>
    <rPh sb="8" eb="9">
      <t>アタイ</t>
    </rPh>
    <rPh sb="11" eb="13">
      <t>ホウモン</t>
    </rPh>
    <rPh sb="14" eb="16">
      <t>ソウダン</t>
    </rPh>
    <rPh sb="17" eb="19">
      <t>デンワ</t>
    </rPh>
    <rPh sb="20" eb="22">
      <t>ガッサン</t>
    </rPh>
    <phoneticPr fontId="3"/>
  </si>
  <si>
    <t>※産婦訪問は、産婦、新生児訪問指導時の産婦訪問数を再掲</t>
    <rPh sb="1" eb="3">
      <t>サンプ</t>
    </rPh>
    <rPh sb="3" eb="5">
      <t>ホウモン</t>
    </rPh>
    <rPh sb="7" eb="9">
      <t>サンプ</t>
    </rPh>
    <rPh sb="10" eb="13">
      <t>シンセイジ</t>
    </rPh>
    <rPh sb="13" eb="15">
      <t>ホウモン</t>
    </rPh>
    <rPh sb="15" eb="17">
      <t>シドウ</t>
    </rPh>
    <rPh sb="17" eb="18">
      <t>トキ</t>
    </rPh>
    <rPh sb="19" eb="21">
      <t>サンプ</t>
    </rPh>
    <rPh sb="21" eb="23">
      <t>ホウモン</t>
    </rPh>
    <rPh sb="23" eb="24">
      <t>スウ</t>
    </rPh>
    <rPh sb="25" eb="27">
      <t>サイケイ</t>
    </rPh>
    <phoneticPr fontId="3"/>
  </si>
  <si>
    <t>※相談は、１歳児、２歳児を除く</t>
    <rPh sb="1" eb="3">
      <t>ソウダン</t>
    </rPh>
    <rPh sb="6" eb="7">
      <t>サイ</t>
    </rPh>
    <rPh sb="7" eb="8">
      <t>ジ</t>
    </rPh>
    <rPh sb="10" eb="12">
      <t>サイジ</t>
    </rPh>
    <rPh sb="13" eb="14">
      <t>ノゾ</t>
    </rPh>
    <phoneticPr fontId="3"/>
  </si>
  <si>
    <t>６．親と子の健康（旧石巻市）</t>
    <rPh sb="2" eb="3">
      <t>オヤ</t>
    </rPh>
    <rPh sb="4" eb="5">
      <t>コ</t>
    </rPh>
    <rPh sb="6" eb="8">
      <t>ケンコウ</t>
    </rPh>
    <rPh sb="9" eb="10">
      <t>キュウ</t>
    </rPh>
    <rPh sb="10" eb="13">
      <t>イシノマキシ</t>
    </rPh>
    <phoneticPr fontId="3"/>
  </si>
  <si>
    <t>(3)妊産婦，新生児訪問指導事業（母子保健法　第11条　第17条）</t>
    <rPh sb="3" eb="4">
      <t>ニン</t>
    </rPh>
    <rPh sb="4" eb="5">
      <t>サン</t>
    </rPh>
    <rPh sb="5" eb="6">
      <t>フ</t>
    </rPh>
    <rPh sb="7" eb="10">
      <t>シンセイジ</t>
    </rPh>
    <rPh sb="10" eb="12">
      <t>ホウモン</t>
    </rPh>
    <rPh sb="12" eb="14">
      <t>シドウ</t>
    </rPh>
    <rPh sb="14" eb="16">
      <t>ジギョウ</t>
    </rPh>
    <rPh sb="17" eb="19">
      <t>ボシ</t>
    </rPh>
    <rPh sb="19" eb="21">
      <t>ホケン</t>
    </rPh>
    <rPh sb="21" eb="22">
      <t>ホウ</t>
    </rPh>
    <rPh sb="23" eb="24">
      <t>ダイ</t>
    </rPh>
    <rPh sb="26" eb="27">
      <t>ジョウ</t>
    </rPh>
    <rPh sb="28" eb="29">
      <t>ダイ</t>
    </rPh>
    <rPh sb="31" eb="32">
      <t>ジョウ</t>
    </rPh>
    <phoneticPr fontId="4"/>
  </si>
  <si>
    <t>目的　　　　：保健指導を受けることが必要である妊産婦及び新生児の家庭を訪問し，妊娠　出産　育児等に必要な指導を行う。</t>
    <rPh sb="0" eb="2">
      <t>モクテキ</t>
    </rPh>
    <rPh sb="7" eb="9">
      <t>ホケン</t>
    </rPh>
    <rPh sb="9" eb="11">
      <t>シドウ</t>
    </rPh>
    <rPh sb="12" eb="13">
      <t>ウ</t>
    </rPh>
    <rPh sb="18" eb="20">
      <t>ヒツヨウ</t>
    </rPh>
    <rPh sb="23" eb="24">
      <t>ニン</t>
    </rPh>
    <rPh sb="24" eb="25">
      <t>サン</t>
    </rPh>
    <rPh sb="25" eb="26">
      <t>フ</t>
    </rPh>
    <rPh sb="26" eb="27">
      <t>オヨ</t>
    </rPh>
    <rPh sb="28" eb="31">
      <t>シンセイジ</t>
    </rPh>
    <rPh sb="32" eb="34">
      <t>カテイ</t>
    </rPh>
    <rPh sb="35" eb="37">
      <t>ホウモン</t>
    </rPh>
    <rPh sb="39" eb="41">
      <t>ニンシン</t>
    </rPh>
    <rPh sb="42" eb="44">
      <t>シュッサン</t>
    </rPh>
    <rPh sb="45" eb="47">
      <t>イクジ</t>
    </rPh>
    <rPh sb="47" eb="48">
      <t>トウ</t>
    </rPh>
    <rPh sb="49" eb="51">
      <t>ヒツヨウ</t>
    </rPh>
    <rPh sb="52" eb="54">
      <t>シドウ</t>
    </rPh>
    <rPh sb="55" eb="56">
      <t>オコナ</t>
    </rPh>
    <phoneticPr fontId="4"/>
  </si>
  <si>
    <t>経過　　　　：平成9年度から，母子健康法の一部改正により対人保健サービス部門が市町村に移譲になる。</t>
    <rPh sb="0" eb="2">
      <t>ケイカ</t>
    </rPh>
    <rPh sb="7" eb="9">
      <t>ヘイセイ</t>
    </rPh>
    <rPh sb="10" eb="12">
      <t>ネンド</t>
    </rPh>
    <rPh sb="15" eb="17">
      <t>ボシ</t>
    </rPh>
    <rPh sb="17" eb="19">
      <t>ケンコウ</t>
    </rPh>
    <rPh sb="19" eb="20">
      <t>ホウ</t>
    </rPh>
    <rPh sb="21" eb="23">
      <t>イチブ</t>
    </rPh>
    <rPh sb="23" eb="25">
      <t>カイセイ</t>
    </rPh>
    <rPh sb="28" eb="30">
      <t>タイジン</t>
    </rPh>
    <rPh sb="30" eb="32">
      <t>ホケン</t>
    </rPh>
    <rPh sb="36" eb="38">
      <t>ブモン</t>
    </rPh>
    <rPh sb="39" eb="42">
      <t>シチョウソン</t>
    </rPh>
    <rPh sb="43" eb="45">
      <t>イジョウ</t>
    </rPh>
    <phoneticPr fontId="4"/>
  </si>
  <si>
    <t>単位：通,件，％</t>
    <rPh sb="0" eb="2">
      <t>タンイ</t>
    </rPh>
    <rPh sb="3" eb="4">
      <t>ツウ</t>
    </rPh>
    <rPh sb="5" eb="6">
      <t>ケン</t>
    </rPh>
    <phoneticPr fontId="4"/>
  </si>
  <si>
    <t>年度</t>
    <rPh sb="0" eb="2">
      <t>ネンド</t>
    </rPh>
    <phoneticPr fontId="4"/>
  </si>
  <si>
    <t>新生児訪問依頼葉書</t>
    <rPh sb="0" eb="3">
      <t>シンセイジ</t>
    </rPh>
    <rPh sb="3" eb="5">
      <t>ホウモン</t>
    </rPh>
    <rPh sb="5" eb="7">
      <t>イライ</t>
    </rPh>
    <rPh sb="7" eb="9">
      <t>ハガキ</t>
    </rPh>
    <phoneticPr fontId="4"/>
  </si>
  <si>
    <t>指導件数</t>
    <rPh sb="0" eb="2">
      <t>シドウ</t>
    </rPh>
    <rPh sb="2" eb="4">
      <t>ケンスウ</t>
    </rPh>
    <phoneticPr fontId="4"/>
  </si>
  <si>
    <t>率</t>
    <rPh sb="0" eb="1">
      <t>リツ</t>
    </rPh>
    <phoneticPr fontId="4"/>
  </si>
  <si>
    <t>方法別内訳</t>
    <rPh sb="0" eb="2">
      <t>ホウホウ</t>
    </rPh>
    <rPh sb="2" eb="3">
      <t>ベツ</t>
    </rPh>
    <rPh sb="3" eb="5">
      <t>ウチワケ</t>
    </rPh>
    <phoneticPr fontId="4"/>
  </si>
  <si>
    <t>委託新生児訪問</t>
    <rPh sb="0" eb="2">
      <t>イタク</t>
    </rPh>
    <rPh sb="2" eb="5">
      <t>シンセイジ</t>
    </rPh>
    <rPh sb="5" eb="7">
      <t>ホウモン</t>
    </rPh>
    <phoneticPr fontId="4"/>
  </si>
  <si>
    <t>保健婦訪問・電話相談</t>
    <rPh sb="0" eb="3">
      <t>ホケンフ</t>
    </rPh>
    <rPh sb="3" eb="5">
      <t>ホウモン</t>
    </rPh>
    <rPh sb="6" eb="8">
      <t>デンワ</t>
    </rPh>
    <rPh sb="8" eb="10">
      <t>ソウダン</t>
    </rPh>
    <phoneticPr fontId="4"/>
  </si>
  <si>
    <t>　平成10</t>
    <rPh sb="1" eb="3">
      <t>ヘイセイ</t>
    </rPh>
    <phoneticPr fontId="4"/>
  </si>
  <si>
    <t>177（内継続3）</t>
    <rPh sb="4" eb="5">
      <t>ウチ</t>
    </rPh>
    <rPh sb="5" eb="7">
      <t>ケイゾク</t>
    </rPh>
    <phoneticPr fontId="4"/>
  </si>
  <si>
    <r>
      <t>　平成11</t>
    </r>
    <r>
      <rPr>
        <sz val="11"/>
        <rFont val="ＭＳ 明朝"/>
        <family val="1"/>
        <charset val="128"/>
      </rPr>
      <t/>
    </r>
    <rPh sb="1" eb="3">
      <t>ヘイセイ</t>
    </rPh>
    <phoneticPr fontId="4"/>
  </si>
  <si>
    <t>269（内継続1）</t>
    <rPh sb="4" eb="5">
      <t>ウチ</t>
    </rPh>
    <rPh sb="5" eb="7">
      <t>ケイゾク</t>
    </rPh>
    <phoneticPr fontId="4"/>
  </si>
  <si>
    <r>
      <t>　平成12</t>
    </r>
    <r>
      <rPr>
        <sz val="11"/>
        <rFont val="ＭＳ 明朝"/>
        <family val="1"/>
        <charset val="128"/>
      </rPr>
      <t/>
    </r>
    <rPh sb="1" eb="3">
      <t>ヘイセイ</t>
    </rPh>
    <phoneticPr fontId="4"/>
  </si>
  <si>
    <t>211（内継続6）</t>
    <rPh sb="4" eb="5">
      <t>ウチ</t>
    </rPh>
    <rPh sb="5" eb="7">
      <t>ケイゾク</t>
    </rPh>
    <phoneticPr fontId="4"/>
  </si>
  <si>
    <r>
      <t>　平成13</t>
    </r>
    <r>
      <rPr>
        <sz val="11"/>
        <rFont val="ＭＳ 明朝"/>
        <family val="1"/>
        <charset val="128"/>
      </rPr>
      <t/>
    </r>
    <rPh sb="1" eb="3">
      <t>ヘイセイ</t>
    </rPh>
    <phoneticPr fontId="4"/>
  </si>
  <si>
    <r>
      <t>　平成14</t>
    </r>
    <r>
      <rPr>
        <sz val="11"/>
        <rFont val="ＭＳ 明朝"/>
        <family val="1"/>
        <charset val="128"/>
      </rPr>
      <t/>
    </r>
    <rPh sb="1" eb="3">
      <t>ヘイセイ</t>
    </rPh>
    <phoneticPr fontId="4"/>
  </si>
  <si>
    <t>　平成15</t>
    <rPh sb="1" eb="3">
      <t>ヘイセイ</t>
    </rPh>
    <phoneticPr fontId="4"/>
  </si>
  <si>
    <t>　　資料：保健福祉部健康管理課</t>
    <phoneticPr fontId="4"/>
  </si>
  <si>
    <t>平成２０年度</t>
    <rPh sb="0" eb="2">
      <t>ヘイセイ</t>
    </rPh>
    <rPh sb="4" eb="6">
      <t>ネンド</t>
    </rPh>
    <phoneticPr fontId="3"/>
  </si>
  <si>
    <t>平成２１年度</t>
    <rPh sb="0" eb="2">
      <t>ヘイセイ</t>
    </rPh>
    <rPh sb="4" eb="6">
      <t>ネンド</t>
    </rPh>
    <phoneticPr fontId="3"/>
  </si>
  <si>
    <t>平成２２年度</t>
    <rPh sb="0" eb="2">
      <t>ヘイセイ</t>
    </rPh>
    <rPh sb="4" eb="6">
      <t>ネンド</t>
    </rPh>
    <phoneticPr fontId="3"/>
  </si>
  <si>
    <t>平成２３年度</t>
    <rPh sb="0" eb="2">
      <t>ヘイセイ</t>
    </rPh>
    <rPh sb="4" eb="6">
      <t>ネンド</t>
    </rPh>
    <phoneticPr fontId="3"/>
  </si>
  <si>
    <t>平成２4年度</t>
    <rPh sb="0" eb="2">
      <t>ヘイセイ</t>
    </rPh>
    <rPh sb="4" eb="6">
      <t>ネンド</t>
    </rPh>
    <phoneticPr fontId="3"/>
  </si>
  <si>
    <t>平成２5年度</t>
    <rPh sb="0" eb="2">
      <t>ヘイセイ</t>
    </rPh>
    <rPh sb="4" eb="6">
      <t>ネンド</t>
    </rPh>
    <phoneticPr fontId="3"/>
  </si>
  <si>
    <t>-</t>
    <phoneticPr fontId="3"/>
  </si>
  <si>
    <t>平成２6年度</t>
    <rPh sb="0" eb="2">
      <t>ヘイセイ</t>
    </rPh>
    <rPh sb="4" eb="6">
      <t>ネンド</t>
    </rPh>
    <phoneticPr fontId="3"/>
  </si>
  <si>
    <t>平成２7年度</t>
    <rPh sb="0" eb="2">
      <t>ヘイセイ</t>
    </rPh>
    <rPh sb="4" eb="6">
      <t>ネンド</t>
    </rPh>
    <phoneticPr fontId="3"/>
  </si>
  <si>
    <t>平成28年度</t>
    <rPh sb="0" eb="2">
      <t>ヘイセイ</t>
    </rPh>
    <rPh sb="4" eb="6">
      <t>ネンド</t>
    </rPh>
    <phoneticPr fontId="3"/>
  </si>
  <si>
    <t>資料：石巻市健康推進課　「石巻市保健事業概要」</t>
    <rPh sb="0" eb="2">
      <t>シリョウ</t>
    </rPh>
    <rPh sb="3" eb="6">
      <t>イシノマキシ</t>
    </rPh>
    <rPh sb="6" eb="8">
      <t>ケンコウ</t>
    </rPh>
    <rPh sb="8" eb="10">
      <t>スイシン</t>
    </rPh>
    <rPh sb="10" eb="11">
      <t>カ</t>
    </rPh>
    <rPh sb="13" eb="16">
      <t>イシノマキシ</t>
    </rPh>
    <rPh sb="16" eb="18">
      <t>ホケン</t>
    </rPh>
    <rPh sb="18" eb="20">
      <t>ジギョウ</t>
    </rPh>
    <rPh sb="20" eb="22">
      <t>ガイヨウ</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</si>
  <si>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</si>
  <si>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</si>
  <si>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</si>
  <si>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令和２年度</t>
    <rPh sb="0" eb="2">
      <t>レイワ</t>
    </rPh>
    <rPh sb="3" eb="5">
      <t>ネンド</t>
    </rPh>
    <phoneticPr fontId="3"/>
  </si>
  <si>
    <t>令和３ 年度</t>
    <rPh sb="0" eb="2">
      <t>レイワ</t>
    </rPh>
    <rPh sb="4" eb="6">
      <t>ネンド</t>
    </rPh>
    <phoneticPr fontId="3"/>
  </si>
  <si>
    <t>令和４ 年度</t>
    <rPh sb="0" eb="2">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</si>
</sst>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0"/>
    <numFmt numFmtId="179" formatCode="0.0_);\(0.0\)"/>
  </numFmts>
  <fonts count="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6"/>
      <name val="ＭＳ Ｐ明朝"/>
      <family val="1"/>
      <charset val="128"/>
    </font>
    <font>
      <sz val="11"/>
      <color indexed="4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cellStyleXfs>
  <cellXfs count="65">
    <xf numFmtId="0" fontId="0" fillId="0" borderId="0" xfId="0">
      <alignment vertical="center"/>
    </xf>
    <xf numFmtId="0" fontId="0" fillId="2" borderId="1" xfId="0" applyFill="1" applyBorder="1" applyAlignment="1">
      <alignment horizontal="center" vertical="center"/>
    </xf>
    <xf numFmtId="176" fontId="0" fillId="0" borderId="1" xfId="0" applyNumberFormat="1" applyFill="1" applyBorder="1" applyAlignment="1">
      <alignment horizontal="right" vertical="center"/>
    </xf>
    <xf numFmtId="176" fontId="0" fillId="0" borderId="1" xfId="0" applyNumberFormat="1" applyBorder="1">
      <alignment vertical="center"/>
    </xf>
    <xf numFmtId="177" fontId="0" fillId="0" borderId="1" xfId="0" applyNumberFormat="1" applyBorder="1">
      <alignment vertical="center"/>
    </xf>
    <xf numFmtId="0" fontId="0" fillId="0" borderId="0" xfId="0" applyFill="1" applyBorder="1" applyAlignment="1">
      <alignment horizontal="left" vertical="center"/>
    </xf>
    <xf numFmtId="0" fontId="1" fillId="0" borderId="0" xfId="1" applyFont="1" applyAlignment="1">
      <alignment vertical="center"/>
    </xf>
    <xf numFmtId="178" fontId="1" fillId="0" borderId="0" xfId="1" applyNumberFormat="1" applyFont="1" applyAlignment="1">
      <alignment vertical="center"/>
    </xf>
    <xf numFmtId="0" fontId="1" fillId="0" borderId="0" xfId="0" applyFont="1" applyAlignment="1">
      <alignment vertical="center"/>
    </xf>
    <xf numFmtId="0" fontId="1" fillId="0" borderId="2" xfId="1" applyFont="1" applyFill="1" applyBorder="1" applyAlignment="1">
      <alignment horizontal="center" vertical="center"/>
    </xf>
    <xf numFmtId="0" fontId="1" fillId="0" borderId="3" xfId="1" applyNumberFormat="1" applyFont="1" applyBorder="1" applyAlignment="1">
      <alignment vertical="center"/>
    </xf>
    <xf numFmtId="179" fontId="1" fillId="0" borderId="4" xfId="1" applyNumberFormat="1" applyFont="1" applyBorder="1" applyAlignment="1">
      <alignment vertical="center"/>
    </xf>
    <xf numFmtId="0" fontId="1" fillId="0" borderId="5" xfId="1" applyNumberFormat="1" applyFont="1" applyBorder="1" applyAlignment="1">
      <alignment vertical="center"/>
    </xf>
    <xf numFmtId="179" fontId="1" fillId="0" borderId="0" xfId="1" applyNumberFormat="1" applyFont="1" applyBorder="1" applyAlignment="1">
      <alignment vertical="center"/>
    </xf>
    <xf numFmtId="0" fontId="1" fillId="0" borderId="6" xfId="1" applyNumberFormat="1" applyFont="1" applyBorder="1" applyAlignment="1">
      <alignment vertical="center"/>
    </xf>
    <xf numFmtId="179" fontId="1" fillId="0" borderId="7" xfId="1" applyNumberFormat="1" applyFont="1" applyBorder="1" applyAlignment="1">
      <alignment vertical="center"/>
    </xf>
    <xf numFmtId="0" fontId="5" fillId="0" borderId="0" xfId="1" applyFont="1" applyAlignment="1">
      <alignment vertical="center"/>
    </xf>
    <xf numFmtId="0" fontId="1" fillId="0" borderId="0" xfId="1" applyFont="1" applyFill="1" applyAlignment="1">
      <alignment vertical="center"/>
    </xf>
    <xf numFmtId="176" fontId="0" fillId="0" borderId="0" xfId="0" applyNumberFormat="1">
      <alignment vertical="center"/>
    </xf>
    <xf numFmtId="176" fontId="0" fillId="0" borderId="1" xfId="0" applyNumberFormat="1" applyBorder="1" applyAlignment="1">
      <alignment horizontal="right" vertical="center"/>
    </xf>
    <xf numFmtId="0" fontId="0" fillId="2" borderId="1" xfId="0" applyFont="1" applyFill="1" applyBorder="1" applyAlignment="1">
      <alignment horizontal="center" vertical="center"/>
    </xf>
    <xf numFmtId="176" fontId="0" fillId="0" borderId="1" xfId="0" applyNumberFormat="1" applyFont="1" applyFill="1" applyBorder="1" applyAlignment="1">
      <alignment horizontal="right" vertical="center"/>
    </xf>
    <xf numFmtId="176" fontId="0" fillId="0" borderId="1" xfId="0" applyNumberFormat="1" applyFont="1" applyBorder="1">
      <alignment vertical="center"/>
    </xf>
    <xf numFmtId="177" fontId="0" fillId="0" borderId="1" xfId="0" applyNumberFormat="1" applyFont="1" applyBorder="1">
      <alignment vertical="center"/>
    </xf>
    <xf numFmtId="176" fontId="0" fillId="0" borderId="8" xfId="0" applyNumberFormat="1" applyBorder="1" applyAlignment="1">
      <alignment vertical="center"/>
    </xf>
    <xf numFmtId="0" fontId="0" fillId="2" borderId="8" xfId="0" applyFill="1" applyBorder="1" applyAlignment="1">
      <alignment horizontal="center" vertical="center" shrinkToFit="1"/>
    </xf>
    <xf numFmtId="0" fontId="0" fillId="2" borderId="1" xfId="0" applyFont="1" applyFill="1" applyBorder="1" applyAlignment="1">
      <alignment horizontal="center" vertical="center"/>
    </xf>
    <xf numFmtId="176" fontId="0" fillId="0" borderId="1" xfId="0" applyNumberFormat="1" applyFont="1" applyBorder="1" applyAlignment="1">
      <alignment horizontal="right"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3" borderId="1" xfId="0" applyFont="1" applyFill="1" applyBorder="1" applyAlignment="1">
      <alignment horizontal="center" vertical="center"/>
    </xf>
    <xf numFmtId="176" fontId="0" fillId="0" borderId="1" xfId="0" applyNumberFormat="1" applyFont="1" applyFill="1" applyBorder="1">
      <alignment vertical="center"/>
    </xf>
    <xf numFmtId="177" fontId="0" fillId="0" borderId="1" xfId="0" applyNumberFormat="1" applyFont="1" applyFill="1" applyBorder="1">
      <alignment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1" fillId="2" borderId="14" xfId="1" applyFont="1" applyFill="1" applyBorder="1" applyAlignment="1">
      <alignment horizontal="center" vertical="center"/>
    </xf>
    <xf numFmtId="0" fontId="1" fillId="2" borderId="15" xfId="1" applyFont="1" applyFill="1" applyBorder="1" applyAlignment="1">
      <alignment horizontal="center" vertical="center"/>
    </xf>
    <xf numFmtId="0" fontId="1" fillId="0" borderId="0" xfId="1" applyFont="1" applyBorder="1" applyAlignment="1">
      <alignment horizontal="center" vertical="center"/>
    </xf>
    <xf numFmtId="0" fontId="1" fillId="2" borderId="2"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3" xfId="1" applyFont="1" applyFill="1" applyBorder="1" applyAlignment="1">
      <alignment horizontal="center" vertical="center"/>
    </xf>
    <xf numFmtId="0" fontId="1" fillId="2" borderId="11" xfId="1" applyFont="1" applyFill="1" applyBorder="1" applyAlignment="1">
      <alignment horizontal="center" vertical="center"/>
    </xf>
    <xf numFmtId="0" fontId="1" fillId="0" borderId="2" xfId="1" applyFont="1" applyBorder="1" applyAlignment="1">
      <alignment horizontal="center" vertical="center"/>
    </xf>
    <xf numFmtId="0" fontId="1" fillId="0" borderId="14" xfId="1" applyFont="1" applyBorder="1" applyAlignment="1">
      <alignment horizontal="center" vertical="center"/>
    </xf>
    <xf numFmtId="0" fontId="1" fillId="0" borderId="7" xfId="1" applyFont="1" applyBorder="1" applyAlignment="1">
      <alignment horizontal="center" vertical="center"/>
    </xf>
    <xf numFmtId="0" fontId="1" fillId="0" borderId="15" xfId="1" applyFont="1" applyBorder="1" applyAlignment="1">
      <alignment horizontal="center" vertical="center"/>
    </xf>
    <xf numFmtId="0" fontId="1" fillId="0" borderId="12" xfId="1" applyFont="1" applyBorder="1" applyAlignment="1">
      <alignment horizontal="center" vertical="center"/>
    </xf>
    <xf numFmtId="0" fontId="1" fillId="2" borderId="7"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6" xfId="1" applyFont="1" applyFill="1" applyBorder="1" applyAlignment="1">
      <alignment horizontal="center" vertical="center"/>
    </xf>
    <xf numFmtId="0" fontId="1" fillId="0" borderId="5" xfId="1" applyFont="1" applyBorder="1" applyAlignment="1">
      <alignment horizontal="center" vertical="center"/>
    </xf>
    <xf numFmtId="0" fontId="1" fillId="0" borderId="4" xfId="1" applyFont="1" applyBorder="1" applyAlignment="1">
      <alignment horizontal="center" vertical="center"/>
    </xf>
    <xf numFmtId="178" fontId="1" fillId="2" borderId="3" xfId="1" applyNumberFormat="1" applyFont="1" applyFill="1" applyBorder="1" applyAlignment="1">
      <alignment horizontal="center" vertical="center"/>
    </xf>
    <xf numFmtId="178" fontId="1" fillId="2" borderId="6" xfId="1" applyNumberFormat="1" applyFont="1" applyFill="1" applyBorder="1" applyAlignment="1">
      <alignment horizontal="center" vertical="center"/>
    </xf>
    <xf numFmtId="0" fontId="1" fillId="2" borderId="9" xfId="1" applyFont="1" applyFill="1" applyBorder="1" applyAlignment="1">
      <alignment horizontal="center" vertical="center"/>
    </xf>
    <xf numFmtId="0" fontId="1" fillId="2" borderId="8" xfId="1" applyFont="1" applyFill="1" applyBorder="1" applyAlignment="1">
      <alignment horizontal="center" vertical="center"/>
    </xf>
    <xf numFmtId="0" fontId="1" fillId="2" borderId="10" xfId="1" applyFont="1" applyFill="1" applyBorder="1" applyAlignment="1">
      <alignment horizontal="center" vertical="center"/>
    </xf>
    <xf numFmtId="0" fontId="1" fillId="0" borderId="3" xfId="1" applyFont="1" applyBorder="1" applyAlignment="1">
      <alignment horizontal="center" vertical="center"/>
    </xf>
  </cellXfs>
  <cellStyles count="2">
    <cellStyle name="標準" xfId="0" builtinId="0"/>
    <cellStyle name="標準_第17章　保健・衛生・環境" xfId="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39"/>
    <pageSetUpPr fitToPage="1"/>
  </sheetPr>
  <dimension ref="A1:BA48"/>
  <sheetViews>
    <sheetView tabSelected="1" zoomScale="90" zoomScaleNormal="90" workbookViewId="0">
      <pane xSplit="1" topLeftCell="B1" activePane="topRight" state="frozen"/>
      <selection activeCell="A26" sqref="A26"/>
      <selection pane="topRight" activeCell="A2" sqref="A2:XFD2"/>
    </sheetView>
  </sheetViews>
  <sheetFormatPr defaultRowHeight="20.25" customHeight="1" x14ac:dyDescent="0.15"/>
  <cols>
    <col min="1" max="1" width="10.125" customWidth="1"/>
    <col min="2" max="8" width="11.25" customWidth="1"/>
    <col min="9" max="18" width="9" customWidth="1"/>
  </cols>
  <sheetData>
    <row r="1" spans="1:8" ht="20.25" customHeight="1" x14ac:dyDescent="0.15">
      <c r="A1" t="s">
        <v>0</v>
      </c>
    </row>
    <row r="2" spans="1:8" ht="11.25" customHeight="1" x14ac:dyDescent="0.15"/>
    <row r="3" spans="1:8" ht="20.25" customHeight="1" x14ac:dyDescent="0.15">
      <c r="A3" t="s">
        <v>1</v>
      </c>
    </row>
    <row r="5" spans="1:8" ht="20.25" customHeight="1" x14ac:dyDescent="0.15">
      <c r="A5" t="s">
        <v>2</v>
      </c>
    </row>
    <row r="6" spans="1:8" ht="20.25" customHeight="1" x14ac:dyDescent="0.15">
      <c r="A6" t="s">
        <v>3</v>
      </c>
    </row>
    <row r="7" spans="1:8" ht="20.25" customHeight="1" x14ac:dyDescent="0.15">
      <c r="A7" s="37" t="s">
        <v>4</v>
      </c>
      <c r="B7" s="40" t="s">
        <v>5</v>
      </c>
      <c r="C7" s="37" t="s">
        <v>6</v>
      </c>
      <c r="D7" s="37"/>
      <c r="E7" s="37"/>
      <c r="F7" s="39" t="s">
        <v>7</v>
      </c>
      <c r="G7" s="39" t="s">
        <v>8</v>
      </c>
      <c r="H7" s="39" t="s">
        <v>9</v>
      </c>
    </row>
    <row r="8" spans="1:8" ht="20.25" customHeight="1" x14ac:dyDescent="0.15">
      <c r="A8" s="37"/>
      <c r="B8" s="41"/>
      <c r="C8" s="1" t="s">
        <v>10</v>
      </c>
      <c r="D8" s="1" t="s">
        <v>11</v>
      </c>
      <c r="E8" s="1" t="s">
        <v>12</v>
      </c>
      <c r="F8" s="37"/>
      <c r="G8" s="37"/>
      <c r="H8" s="37"/>
    </row>
    <row r="9" spans="1:8" ht="20.25" customHeight="1" x14ac:dyDescent="0.15">
      <c r="A9" s="1">
        <v>17</v>
      </c>
      <c r="B9" s="2">
        <v>1216</v>
      </c>
      <c r="C9" s="3">
        <v>360</v>
      </c>
      <c r="D9" s="3">
        <v>374</v>
      </c>
      <c r="E9" s="4">
        <v>29.6</v>
      </c>
      <c r="F9" s="3">
        <v>70</v>
      </c>
      <c r="G9" s="4">
        <v>19.399999999999999</v>
      </c>
      <c r="H9" s="3">
        <v>200</v>
      </c>
    </row>
    <row r="10" spans="1:8" ht="20.25" customHeight="1" x14ac:dyDescent="0.15">
      <c r="A10" s="1">
        <v>18</v>
      </c>
      <c r="B10" s="2">
        <v>1236</v>
      </c>
      <c r="C10" s="3">
        <v>498</v>
      </c>
      <c r="D10" s="3">
        <v>549</v>
      </c>
      <c r="E10" s="4">
        <v>40.299999999999997</v>
      </c>
      <c r="F10" s="3">
        <v>155</v>
      </c>
      <c r="G10" s="4">
        <v>31.1</v>
      </c>
      <c r="H10" s="3">
        <v>58</v>
      </c>
    </row>
    <row r="11" spans="1:8" ht="20.25" customHeight="1" x14ac:dyDescent="0.15">
      <c r="A11" s="1">
        <v>19</v>
      </c>
      <c r="B11" s="2">
        <v>1262</v>
      </c>
      <c r="C11" s="3">
        <v>613</v>
      </c>
      <c r="D11" s="3">
        <v>642</v>
      </c>
      <c r="E11" s="4">
        <v>48.6</v>
      </c>
      <c r="F11" s="3">
        <v>161</v>
      </c>
      <c r="G11" s="4">
        <v>26.3</v>
      </c>
      <c r="H11" s="3">
        <v>26</v>
      </c>
    </row>
    <row r="12" spans="1:8" ht="20.25" customHeight="1" x14ac:dyDescent="0.15">
      <c r="A12" s="1">
        <v>20</v>
      </c>
      <c r="B12" s="2">
        <v>1155</v>
      </c>
      <c r="C12" s="3">
        <v>1073</v>
      </c>
      <c r="D12" s="3">
        <v>1124</v>
      </c>
      <c r="E12" s="4">
        <f t="shared" ref="E12:E17" si="0">C12/B12*100</f>
        <v>92.900432900432904</v>
      </c>
      <c r="F12" s="3">
        <v>273</v>
      </c>
      <c r="G12" s="4">
        <f t="shared" ref="G12:G17" si="1">F12/C12*100</f>
        <v>25.442684063373715</v>
      </c>
      <c r="H12" s="3">
        <v>20</v>
      </c>
    </row>
    <row r="13" spans="1:8" ht="20.25" customHeight="1" x14ac:dyDescent="0.15">
      <c r="A13" s="1">
        <v>21</v>
      </c>
      <c r="B13" s="2">
        <v>1103</v>
      </c>
      <c r="C13" s="3">
        <v>1038</v>
      </c>
      <c r="D13" s="3">
        <v>1084</v>
      </c>
      <c r="E13" s="4">
        <f t="shared" si="0"/>
        <v>94.10698096101541</v>
      </c>
      <c r="F13" s="3">
        <v>261</v>
      </c>
      <c r="G13" s="4">
        <f t="shared" si="1"/>
        <v>25.144508670520231</v>
      </c>
      <c r="H13" s="3">
        <v>19</v>
      </c>
    </row>
    <row r="14" spans="1:8" ht="20.25" customHeight="1" x14ac:dyDescent="0.15">
      <c r="A14" s="1">
        <v>22</v>
      </c>
      <c r="B14" s="2">
        <v>1095</v>
      </c>
      <c r="C14" s="3">
        <v>1003</v>
      </c>
      <c r="D14" s="3">
        <v>1035</v>
      </c>
      <c r="E14" s="4">
        <f t="shared" si="0"/>
        <v>91.598173515981742</v>
      </c>
      <c r="F14" s="3">
        <v>298</v>
      </c>
      <c r="G14" s="4">
        <f t="shared" si="1"/>
        <v>29.710867397806577</v>
      </c>
      <c r="H14" s="3">
        <v>17</v>
      </c>
    </row>
    <row r="15" spans="1:8" ht="20.25" customHeight="1" x14ac:dyDescent="0.15">
      <c r="A15" s="1">
        <v>23</v>
      </c>
      <c r="B15" s="2">
        <v>967</v>
      </c>
      <c r="C15" s="3">
        <v>907</v>
      </c>
      <c r="D15" s="3">
        <v>923</v>
      </c>
      <c r="E15" s="4">
        <f t="shared" si="0"/>
        <v>93.795243019648396</v>
      </c>
      <c r="F15" s="3">
        <v>239</v>
      </c>
      <c r="G15" s="4">
        <f t="shared" si="1"/>
        <v>26.350606394707825</v>
      </c>
      <c r="H15" s="3">
        <v>12</v>
      </c>
    </row>
    <row r="16" spans="1:8" ht="20.25" customHeight="1" x14ac:dyDescent="0.15">
      <c r="A16" s="20">
        <v>24</v>
      </c>
      <c r="B16" s="21">
        <v>1036</v>
      </c>
      <c r="C16" s="22">
        <v>1029</v>
      </c>
      <c r="D16" s="22">
        <v>1071</v>
      </c>
      <c r="E16" s="23">
        <f t="shared" si="0"/>
        <v>99.324324324324323</v>
      </c>
      <c r="F16" s="22">
        <v>125</v>
      </c>
      <c r="G16" s="23">
        <f t="shared" si="1"/>
        <v>12.147716229348884</v>
      </c>
      <c r="H16" s="19" t="s">
        <v>66</v>
      </c>
    </row>
    <row r="17" spans="1:8" ht="20.25" customHeight="1" x14ac:dyDescent="0.15">
      <c r="A17" s="20">
        <v>25</v>
      </c>
      <c r="B17" s="21">
        <v>1030</v>
      </c>
      <c r="C17" s="22">
        <v>1026</v>
      </c>
      <c r="D17" s="22">
        <v>1066</v>
      </c>
      <c r="E17" s="23">
        <f t="shared" si="0"/>
        <v>99.611650485436897</v>
      </c>
      <c r="F17" s="22">
        <v>241</v>
      </c>
      <c r="G17" s="23">
        <f t="shared" si="1"/>
        <v>23.489278752436647</v>
      </c>
      <c r="H17" s="19" t="s">
        <v>66</v>
      </c>
    </row>
    <row r="18" spans="1:8" ht="20.25" customHeight="1" x14ac:dyDescent="0.15">
      <c r="A18" s="20">
        <v>26</v>
      </c>
      <c r="B18" s="21">
        <v>949</v>
      </c>
      <c r="C18" s="22">
        <v>919</v>
      </c>
      <c r="D18" s="22">
        <v>976</v>
      </c>
      <c r="E18" s="23">
        <f t="shared" ref="E18:E24" si="2">C18/B18*100</f>
        <v>96.83877766069547</v>
      </c>
      <c r="F18" s="22">
        <v>192</v>
      </c>
      <c r="G18" s="23">
        <f t="shared" ref="G18:G24" si="3">F18/C18*100</f>
        <v>20.892274211099021</v>
      </c>
      <c r="H18" s="19" t="s">
        <v>66</v>
      </c>
    </row>
    <row r="19" spans="1:8" ht="19.5" customHeight="1" x14ac:dyDescent="0.15">
      <c r="A19" s="20">
        <v>27</v>
      </c>
      <c r="B19" s="21">
        <v>1063</v>
      </c>
      <c r="C19" s="22">
        <v>1040</v>
      </c>
      <c r="D19" s="22">
        <v>1065</v>
      </c>
      <c r="E19" s="23">
        <f t="shared" si="2"/>
        <v>97.836312323612418</v>
      </c>
      <c r="F19" s="22">
        <v>212</v>
      </c>
      <c r="G19" s="23">
        <f t="shared" si="3"/>
        <v>20.384615384615383</v>
      </c>
      <c r="H19" s="19" t="s">
        <v>66</v>
      </c>
    </row>
    <row r="20" spans="1:8" ht="19.5" customHeight="1" x14ac:dyDescent="0.15">
      <c r="A20" s="26">
        <v>28</v>
      </c>
      <c r="B20" s="21">
        <v>906</v>
      </c>
      <c r="C20" s="22">
        <v>903</v>
      </c>
      <c r="D20" s="22">
        <v>932</v>
      </c>
      <c r="E20" s="23">
        <f t="shared" si="2"/>
        <v>99.668874172185426</v>
      </c>
      <c r="F20" s="22">
        <v>200</v>
      </c>
      <c r="G20" s="23">
        <f t="shared" si="3"/>
        <v>22.148394241417495</v>
      </c>
      <c r="H20" s="27" t="s">
        <v>66</v>
      </c>
    </row>
    <row r="21" spans="1:8" ht="19.5" customHeight="1" x14ac:dyDescent="0.15">
      <c r="A21" s="28">
        <v>29</v>
      </c>
      <c r="B21" s="21">
        <v>891</v>
      </c>
      <c r="C21" s="22">
        <v>873</v>
      </c>
      <c r="D21" s="22">
        <v>897</v>
      </c>
      <c r="E21" s="23">
        <f t="shared" si="2"/>
        <v>97.979797979797979</v>
      </c>
      <c r="F21" s="22">
        <v>180</v>
      </c>
      <c r="G21" s="23">
        <f t="shared" si="3"/>
        <v>20.618556701030926</v>
      </c>
      <c r="H21" s="27" t="s">
        <v>66</v>
      </c>
    </row>
    <row r="22" spans="1:8" ht="19.5" customHeight="1" x14ac:dyDescent="0.15">
      <c r="A22" s="30">
        <v>30</v>
      </c>
      <c r="B22" s="21">
        <v>861</v>
      </c>
      <c r="C22" s="22">
        <v>837</v>
      </c>
      <c r="D22" s="22">
        <v>869</v>
      </c>
      <c r="E22" s="23">
        <f t="shared" si="2"/>
        <v>97.21254355400697</v>
      </c>
      <c r="F22" s="22">
        <v>225</v>
      </c>
      <c r="G22" s="23">
        <f t="shared" si="3"/>
        <v>26.881720430107524</v>
      </c>
      <c r="H22" s="27" t="s">
        <v>66</v>
      </c>
    </row>
    <row r="23" spans="1:8" ht="19.5" customHeight="1" x14ac:dyDescent="0.15">
      <c r="A23" s="30">
        <v>31</v>
      </c>
      <c r="B23" s="21">
        <v>777</v>
      </c>
      <c r="C23" s="31">
        <v>788</v>
      </c>
      <c r="D23" s="31">
        <v>809</v>
      </c>
      <c r="E23" s="32">
        <f t="shared" si="2"/>
        <v>101.41570141570142</v>
      </c>
      <c r="F23" s="31">
        <v>179</v>
      </c>
      <c r="G23" s="32">
        <f t="shared" si="3"/>
        <v>22.715736040609137</v>
      </c>
      <c r="H23" s="21" t="s">
        <v>66</v>
      </c>
    </row>
    <row r="24" spans="1:8" ht="19.5" customHeight="1" x14ac:dyDescent="0.15">
      <c r="A24" s="34">
        <v>2</v>
      </c>
      <c r="B24" s="21">
        <v>737</v>
      </c>
      <c r="C24" s="31">
        <v>728</v>
      </c>
      <c r="D24" s="31">
        <v>762</v>
      </c>
      <c r="E24" s="32">
        <f t="shared" si="2"/>
        <v>98.778833107191303</v>
      </c>
      <c r="F24" s="31">
        <v>180</v>
      </c>
      <c r="G24" s="32">
        <f t="shared" si="3"/>
        <v>24.725274725274726</v>
      </c>
      <c r="H24" s="21" t="s">
        <v>66</v>
      </c>
    </row>
    <row r="25" spans="1:8" ht="19.5" customHeight="1" x14ac:dyDescent="0.15">
      <c r="A25" s="33">
        <v>3</v>
      </c>
      <c r="B25" s="21">
        <v>746</v>
      </c>
      <c r="C25" s="31">
        <v>705</v>
      </c>
      <c r="D25" s="31">
        <v>735</v>
      </c>
      <c r="E25" s="32">
        <f t="shared" ref="E25" si="4">C25/B25*100</f>
        <v>94.504021447721172</v>
      </c>
      <c r="F25" s="31">
        <v>197</v>
      </c>
      <c r="G25" s="32">
        <f t="shared" ref="G25" si="5">F25/C25*100</f>
        <v>27.943262411347519</v>
      </c>
      <c r="H25" s="21" t="s">
        <v>66</v>
      </c>
    </row>
    <row r="26" spans="1:8" ht="20.25" customHeight="1" x14ac:dyDescent="0.15">
      <c r="A26" t="s">
        <v>13</v>
      </c>
    </row>
    <row r="27" spans="1:8" ht="20.25" customHeight="1" x14ac:dyDescent="0.15">
      <c r="A27" t="s">
        <v>14</v>
      </c>
    </row>
    <row r="28" spans="1:8" ht="20.25" customHeight="1" x14ac:dyDescent="0.15">
      <c r="A28" t="s">
        <v>15</v>
      </c>
    </row>
    <row r="29" spans="1:8" ht="25.5" customHeight="1" x14ac:dyDescent="0.15">
      <c r="A29" t="s">
        <v>16</v>
      </c>
    </row>
    <row r="31" spans="1:8" ht="20.25" customHeight="1" x14ac:dyDescent="0.15">
      <c r="A31" t="s">
        <v>17</v>
      </c>
    </row>
    <row r="32" spans="1:8" ht="20.25" customHeight="1" x14ac:dyDescent="0.15">
      <c r="A32" t="s">
        <v>18</v>
      </c>
    </row>
    <row r="33" spans="1:53" ht="20.25" customHeight="1" x14ac:dyDescent="0.15">
      <c r="A33" s="37" t="s">
        <v>19</v>
      </c>
      <c r="B33" s="25" t="s">
        <v>20</v>
      </c>
      <c r="C33" s="37" t="s">
        <v>21</v>
      </c>
      <c r="D33" s="37"/>
      <c r="E33" s="37"/>
      <c r="F33" s="37" t="s">
        <v>22</v>
      </c>
      <c r="G33" s="37"/>
      <c r="H33" s="37"/>
      <c r="I33" s="37" t="s">
        <v>60</v>
      </c>
      <c r="J33" s="37"/>
      <c r="K33" s="37"/>
      <c r="L33" s="37" t="s">
        <v>61</v>
      </c>
      <c r="M33" s="37"/>
      <c r="N33" s="37"/>
      <c r="O33" s="37" t="s">
        <v>62</v>
      </c>
      <c r="P33" s="37"/>
      <c r="Q33" s="37"/>
      <c r="R33" s="37" t="s">
        <v>63</v>
      </c>
      <c r="S33" s="37"/>
      <c r="T33" s="37"/>
      <c r="U33" s="37" t="s">
        <v>64</v>
      </c>
      <c r="V33" s="37"/>
      <c r="W33" s="37"/>
      <c r="X33" s="38" t="s">
        <v>65</v>
      </c>
      <c r="Y33" s="38"/>
      <c r="Z33" s="38"/>
      <c r="AA33" s="38" t="s">
        <v>67</v>
      </c>
      <c r="AB33" s="38"/>
      <c r="AC33" s="38"/>
      <c r="AD33" s="38" t="s">
        <v>68</v>
      </c>
      <c r="AE33" s="38"/>
      <c r="AF33" s="38"/>
      <c r="AG33" s="38" t="s">
        <v>69</v>
      </c>
      <c r="AH33" s="38"/>
      <c r="AI33" s="38"/>
      <c r="AJ33" s="38" t="s">
        <v>71</v>
      </c>
      <c r="AK33" s="38"/>
      <c r="AL33" s="38"/>
      <c r="AM33" s="36" t="s">
        <v>72</v>
      </c>
      <c r="AN33" s="36"/>
      <c r="AO33" s="36"/>
      <c r="AP33" s="36" t="s">
        <v>73</v>
      </c>
      <c r="AQ33" s="36"/>
      <c r="AR33" s="36"/>
      <c r="AS33" s="36" t="s">
        <v>74</v>
      </c>
      <c r="AT33" s="36"/>
      <c r="AU33" s="36"/>
      <c r="AV33" s="36" t="s">
        <v>75</v>
      </c>
      <c r="AW33" s="36"/>
      <c r="AX33" s="36"/>
      <c r="AY33" s="36" t="s">
        <v>76</v>
      </c>
      <c r="AZ33" s="36"/>
      <c r="BA33" s="36"/>
    </row>
    <row r="34" spans="1:53" ht="20.25" customHeight="1" x14ac:dyDescent="0.15">
      <c r="A34" s="37"/>
      <c r="B34" s="25" t="s">
        <v>23</v>
      </c>
      <c r="C34" s="1" t="s">
        <v>24</v>
      </c>
      <c r="D34" s="1" t="s">
        <v>25</v>
      </c>
      <c r="E34" s="1" t="s">
        <v>26</v>
      </c>
      <c r="F34" s="1" t="s">
        <v>24</v>
      </c>
      <c r="G34" s="1" t="s">
        <v>25</v>
      </c>
      <c r="H34" s="1" t="s">
        <v>26</v>
      </c>
      <c r="I34" s="1" t="s">
        <v>24</v>
      </c>
      <c r="J34" s="1" t="s">
        <v>25</v>
      </c>
      <c r="K34" s="1" t="s">
        <v>26</v>
      </c>
      <c r="L34" s="1" t="s">
        <v>24</v>
      </c>
      <c r="M34" s="1" t="s">
        <v>25</v>
      </c>
      <c r="N34" s="1" t="s">
        <v>26</v>
      </c>
      <c r="O34" s="1" t="s">
        <v>24</v>
      </c>
      <c r="P34" s="1" t="s">
        <v>25</v>
      </c>
      <c r="Q34" s="1" t="s">
        <v>26</v>
      </c>
      <c r="R34" s="1" t="s">
        <v>24</v>
      </c>
      <c r="S34" s="1" t="s">
        <v>25</v>
      </c>
      <c r="T34" s="1" t="s">
        <v>26</v>
      </c>
      <c r="U34" s="1" t="s">
        <v>24</v>
      </c>
      <c r="V34" s="1" t="s">
        <v>25</v>
      </c>
      <c r="W34" s="1" t="s">
        <v>26</v>
      </c>
      <c r="X34" s="1" t="s">
        <v>24</v>
      </c>
      <c r="Y34" s="1" t="s">
        <v>25</v>
      </c>
      <c r="Z34" s="1" t="s">
        <v>26</v>
      </c>
      <c r="AA34" s="1" t="s">
        <v>24</v>
      </c>
      <c r="AB34" s="1" t="s">
        <v>25</v>
      </c>
      <c r="AC34" s="1" t="s">
        <v>26</v>
      </c>
      <c r="AD34" s="1" t="s">
        <v>24</v>
      </c>
      <c r="AE34" s="1" t="s">
        <v>25</v>
      </c>
      <c r="AF34" s="1" t="s">
        <v>26</v>
      </c>
      <c r="AG34" s="26" t="s">
        <v>24</v>
      </c>
      <c r="AH34" s="26" t="s">
        <v>25</v>
      </c>
      <c r="AI34" s="26" t="s">
        <v>26</v>
      </c>
      <c r="AJ34" s="28" t="s">
        <v>24</v>
      </c>
      <c r="AK34" s="28" t="s">
        <v>25</v>
      </c>
      <c r="AL34" s="28" t="s">
        <v>26</v>
      </c>
      <c r="AM34" s="29" t="s">
        <v>24</v>
      </c>
      <c r="AN34" s="29" t="s">
        <v>25</v>
      </c>
      <c r="AO34" s="29" t="s">
        <v>26</v>
      </c>
      <c r="AP34" s="30" t="s">
        <v>24</v>
      </c>
      <c r="AQ34" s="30" t="s">
        <v>25</v>
      </c>
      <c r="AR34" s="30" t="s">
        <v>26</v>
      </c>
      <c r="AS34" s="33" t="s">
        <v>24</v>
      </c>
      <c r="AT34" s="33" t="s">
        <v>25</v>
      </c>
      <c r="AU34" s="33" t="s">
        <v>26</v>
      </c>
      <c r="AV34" s="34" t="s">
        <v>24</v>
      </c>
      <c r="AW34" s="34" t="s">
        <v>25</v>
      </c>
      <c r="AX34" s="34" t="s">
        <v>26</v>
      </c>
      <c r="AY34" s="35" t="s">
        <v>24</v>
      </c>
      <c r="AZ34" s="35" t="s">
        <v>25</v>
      </c>
      <c r="BA34" s="35" t="s">
        <v>26</v>
      </c>
    </row>
    <row r="35" spans="1:53" ht="20.25" customHeight="1" x14ac:dyDescent="0.15">
      <c r="A35" s="1" t="s">
        <v>27</v>
      </c>
      <c r="B35" s="24">
        <f>SUM(B36:B42)</f>
        <v>790</v>
      </c>
      <c r="C35" s="3">
        <f>SUM(C36:C42)</f>
        <v>993</v>
      </c>
      <c r="D35" s="3">
        <f>SUM(D36:D42)</f>
        <v>693</v>
      </c>
      <c r="E35" s="3">
        <f>SUM(E36:E42)</f>
        <v>512</v>
      </c>
      <c r="F35" s="3">
        <v>1097</v>
      </c>
      <c r="G35" s="3">
        <v>612</v>
      </c>
      <c r="H35" s="3">
        <v>377</v>
      </c>
      <c r="I35" s="3">
        <v>1540</v>
      </c>
      <c r="J35" s="3">
        <v>1260</v>
      </c>
      <c r="K35" s="3">
        <v>310</v>
      </c>
      <c r="L35" s="3">
        <v>1527</v>
      </c>
      <c r="M35" s="3">
        <v>1463</v>
      </c>
      <c r="N35" s="3">
        <v>890</v>
      </c>
      <c r="O35" s="3">
        <v>1633</v>
      </c>
      <c r="P35" s="3">
        <v>700</v>
      </c>
      <c r="Q35" s="3">
        <v>1147</v>
      </c>
      <c r="R35" s="3">
        <v>2280</v>
      </c>
      <c r="S35" s="3">
        <v>3182</v>
      </c>
      <c r="T35" s="3">
        <v>966</v>
      </c>
      <c r="U35" s="3">
        <v>1456</v>
      </c>
      <c r="V35" s="3">
        <v>3027</v>
      </c>
      <c r="W35" s="3">
        <v>628</v>
      </c>
      <c r="X35" s="22">
        <v>1491</v>
      </c>
      <c r="Y35" s="22">
        <v>3779</v>
      </c>
      <c r="Z35" s="22">
        <v>1239</v>
      </c>
      <c r="AA35" s="22">
        <v>1410</v>
      </c>
      <c r="AB35" s="22">
        <v>4163</v>
      </c>
      <c r="AC35" s="22">
        <v>1122</v>
      </c>
      <c r="AD35" s="22">
        <v>1596</v>
      </c>
      <c r="AE35" s="22">
        <v>4272</v>
      </c>
      <c r="AF35" s="22">
        <v>1122</v>
      </c>
      <c r="AG35" s="22">
        <v>1464</v>
      </c>
      <c r="AH35" s="22">
        <f>AH36+AH37+AH38+AH39+AH40+AH41+AH42</f>
        <v>3741</v>
      </c>
      <c r="AI35" s="22">
        <v>1229</v>
      </c>
      <c r="AJ35" s="22">
        <f>AJ36+AJ37+AJ38+AJ39+AJ40+AJ41+AJ42</f>
        <v>1345</v>
      </c>
      <c r="AK35" s="22">
        <f>AK36+AK37+AK38+AK39+AK40+AK41+AK42</f>
        <v>3583</v>
      </c>
      <c r="AL35" s="22">
        <f t="shared" ref="AL35" si="6">AL36+AL37+AL38+AL39+AL40+AL41+AL42</f>
        <v>1121</v>
      </c>
      <c r="AM35" s="22">
        <v>1169</v>
      </c>
      <c r="AN35" s="22">
        <v>3436</v>
      </c>
      <c r="AO35" s="22">
        <v>857</v>
      </c>
      <c r="AP35" s="31">
        <v>665</v>
      </c>
      <c r="AQ35" s="31">
        <v>3332</v>
      </c>
      <c r="AR35" s="31">
        <v>1362</v>
      </c>
      <c r="AS35" s="31">
        <f>SUM(AS36:AS42)</f>
        <v>1274</v>
      </c>
      <c r="AT35" s="31">
        <f t="shared" ref="AT35:AU35" si="7">SUM(AT36:AT42)</f>
        <v>1494</v>
      </c>
      <c r="AU35" s="31">
        <f t="shared" si="7"/>
        <v>1933</v>
      </c>
      <c r="AV35" s="31">
        <v>1209</v>
      </c>
      <c r="AW35" s="31">
        <v>312</v>
      </c>
      <c r="AX35" s="31">
        <v>1792</v>
      </c>
      <c r="AY35" s="31">
        <v>1153</v>
      </c>
      <c r="AZ35" s="31">
        <v>688</v>
      </c>
      <c r="BA35" s="31">
        <v>2263</v>
      </c>
    </row>
    <row r="36" spans="1:53" ht="20.25" customHeight="1" x14ac:dyDescent="0.15">
      <c r="A36" s="1" t="s">
        <v>28</v>
      </c>
      <c r="B36" s="24">
        <v>4</v>
      </c>
      <c r="C36" s="3">
        <v>5</v>
      </c>
      <c r="D36" s="3">
        <v>208</v>
      </c>
      <c r="E36" s="3">
        <v>24</v>
      </c>
      <c r="F36" s="3">
        <v>9</v>
      </c>
      <c r="G36" s="3">
        <v>248</v>
      </c>
      <c r="H36" s="3">
        <v>10</v>
      </c>
      <c r="I36" s="3">
        <v>5</v>
      </c>
      <c r="J36" s="3">
        <v>166</v>
      </c>
      <c r="K36" s="3">
        <v>21</v>
      </c>
      <c r="L36" s="3">
        <v>5</v>
      </c>
      <c r="M36" s="3">
        <v>265</v>
      </c>
      <c r="N36" s="3">
        <v>19</v>
      </c>
      <c r="O36" s="3">
        <v>10</v>
      </c>
      <c r="P36" s="3">
        <v>200</v>
      </c>
      <c r="Q36" s="3">
        <v>11</v>
      </c>
      <c r="R36" s="3">
        <v>8</v>
      </c>
      <c r="S36" s="3">
        <v>1094</v>
      </c>
      <c r="T36" s="3">
        <v>16</v>
      </c>
      <c r="U36" s="3">
        <v>11</v>
      </c>
      <c r="V36" s="3">
        <v>1090</v>
      </c>
      <c r="W36" s="3">
        <v>12</v>
      </c>
      <c r="X36" s="22">
        <v>17</v>
      </c>
      <c r="Y36" s="22">
        <v>1019</v>
      </c>
      <c r="Z36" s="22">
        <v>30</v>
      </c>
      <c r="AA36" s="22">
        <v>13</v>
      </c>
      <c r="AB36" s="22">
        <v>1057</v>
      </c>
      <c r="AC36" s="22">
        <v>26</v>
      </c>
      <c r="AD36" s="22">
        <v>17</v>
      </c>
      <c r="AE36" s="22">
        <v>963</v>
      </c>
      <c r="AF36" s="22">
        <v>26</v>
      </c>
      <c r="AG36" s="22">
        <v>18</v>
      </c>
      <c r="AH36" s="22">
        <v>947</v>
      </c>
      <c r="AI36" s="22">
        <v>938</v>
      </c>
      <c r="AJ36" s="22">
        <v>6</v>
      </c>
      <c r="AK36" s="22">
        <v>949</v>
      </c>
      <c r="AL36" s="22">
        <v>24</v>
      </c>
      <c r="AM36" s="22">
        <v>7</v>
      </c>
      <c r="AN36" s="22">
        <v>916</v>
      </c>
      <c r="AO36" s="22">
        <v>37</v>
      </c>
      <c r="AP36" s="31">
        <v>34</v>
      </c>
      <c r="AQ36" s="31">
        <v>813</v>
      </c>
      <c r="AR36" s="31">
        <v>18</v>
      </c>
      <c r="AS36" s="31">
        <v>13</v>
      </c>
      <c r="AT36" s="31">
        <v>780</v>
      </c>
      <c r="AU36" s="31">
        <v>30</v>
      </c>
      <c r="AV36" s="31">
        <v>7</v>
      </c>
      <c r="AW36" s="31">
        <v>9</v>
      </c>
      <c r="AX36" s="31">
        <v>40</v>
      </c>
      <c r="AY36" s="31">
        <v>14</v>
      </c>
      <c r="AZ36" s="31">
        <v>6</v>
      </c>
      <c r="BA36" s="31">
        <v>44</v>
      </c>
    </row>
    <row r="37" spans="1:53" ht="20.25" customHeight="1" x14ac:dyDescent="0.15">
      <c r="A37" s="1" t="s">
        <v>29</v>
      </c>
      <c r="B37" s="24">
        <v>361</v>
      </c>
      <c r="C37" s="3">
        <v>502</v>
      </c>
      <c r="D37" s="3">
        <v>2</v>
      </c>
      <c r="E37" s="3">
        <v>17</v>
      </c>
      <c r="F37" s="3">
        <v>618</v>
      </c>
      <c r="G37" s="3">
        <v>1</v>
      </c>
      <c r="H37" s="3">
        <v>20</v>
      </c>
      <c r="I37" s="3">
        <v>1080</v>
      </c>
      <c r="J37" s="3">
        <v>5</v>
      </c>
      <c r="K37" s="3">
        <v>19</v>
      </c>
      <c r="L37" s="3">
        <v>1930</v>
      </c>
      <c r="M37" s="3">
        <v>5</v>
      </c>
      <c r="N37" s="3">
        <v>17</v>
      </c>
      <c r="O37" s="3">
        <v>1245</v>
      </c>
      <c r="P37" s="3">
        <v>3</v>
      </c>
      <c r="Q37" s="3">
        <v>11</v>
      </c>
      <c r="R37" s="3">
        <v>910</v>
      </c>
      <c r="S37" s="3">
        <v>5</v>
      </c>
      <c r="T37" s="3">
        <v>12</v>
      </c>
      <c r="U37" s="3">
        <v>1022</v>
      </c>
      <c r="V37" s="3">
        <v>1</v>
      </c>
      <c r="W37" s="3">
        <v>29</v>
      </c>
      <c r="X37" s="22">
        <v>1012</v>
      </c>
      <c r="Y37" s="22">
        <v>5</v>
      </c>
      <c r="Z37" s="22">
        <v>16</v>
      </c>
      <c r="AA37" s="22">
        <v>913</v>
      </c>
      <c r="AB37" s="22">
        <v>11</v>
      </c>
      <c r="AC37" s="22">
        <v>18</v>
      </c>
      <c r="AD37" s="22">
        <v>1064</v>
      </c>
      <c r="AE37" s="22">
        <v>13</v>
      </c>
      <c r="AF37" s="22">
        <v>18</v>
      </c>
      <c r="AG37" s="22">
        <v>894</v>
      </c>
      <c r="AH37" s="22">
        <v>272</v>
      </c>
      <c r="AI37" s="22">
        <v>143</v>
      </c>
      <c r="AJ37" s="22">
        <v>864</v>
      </c>
      <c r="AK37" s="22">
        <v>28</v>
      </c>
      <c r="AL37" s="22">
        <v>32</v>
      </c>
      <c r="AM37" s="22">
        <v>772</v>
      </c>
      <c r="AN37" s="22">
        <v>29</v>
      </c>
      <c r="AO37" s="22">
        <v>23</v>
      </c>
      <c r="AP37" s="31">
        <v>217</v>
      </c>
      <c r="AQ37" s="31">
        <v>6</v>
      </c>
      <c r="AR37" s="31">
        <v>9</v>
      </c>
      <c r="AS37" s="31">
        <v>725</v>
      </c>
      <c r="AT37" s="31">
        <v>14</v>
      </c>
      <c r="AU37" s="31">
        <v>30</v>
      </c>
      <c r="AV37" s="31">
        <v>738</v>
      </c>
      <c r="AW37" s="31">
        <v>12</v>
      </c>
      <c r="AX37" s="31">
        <v>27</v>
      </c>
      <c r="AY37" s="31">
        <v>630</v>
      </c>
      <c r="AZ37" s="31">
        <v>6</v>
      </c>
      <c r="BA37" s="31">
        <v>30</v>
      </c>
    </row>
    <row r="38" spans="1:53" ht="20.25" customHeight="1" x14ac:dyDescent="0.15">
      <c r="A38" s="1" t="s">
        <v>30</v>
      </c>
      <c r="B38" s="24">
        <v>66</v>
      </c>
      <c r="C38" s="3">
        <v>102</v>
      </c>
      <c r="D38" s="3">
        <v>180</v>
      </c>
      <c r="E38" s="3">
        <v>145</v>
      </c>
      <c r="F38" s="3">
        <v>45</v>
      </c>
      <c r="G38" s="3">
        <v>89</v>
      </c>
      <c r="H38" s="3">
        <v>144</v>
      </c>
      <c r="I38" s="3">
        <v>74</v>
      </c>
      <c r="J38" s="3">
        <v>114</v>
      </c>
      <c r="K38" s="3">
        <v>82</v>
      </c>
      <c r="L38" s="3">
        <v>130</v>
      </c>
      <c r="M38" s="3">
        <v>264</v>
      </c>
      <c r="N38" s="3">
        <v>86</v>
      </c>
      <c r="O38" s="3">
        <v>99</v>
      </c>
      <c r="P38" s="3">
        <v>182</v>
      </c>
      <c r="Q38" s="3">
        <v>120</v>
      </c>
      <c r="R38" s="3">
        <v>81</v>
      </c>
      <c r="S38" s="3">
        <v>135</v>
      </c>
      <c r="T38" s="3">
        <v>153</v>
      </c>
      <c r="U38" s="3">
        <v>51</v>
      </c>
      <c r="V38" s="3">
        <v>268</v>
      </c>
      <c r="W38" s="3">
        <v>92</v>
      </c>
      <c r="X38" s="22">
        <v>65</v>
      </c>
      <c r="Y38" s="22">
        <v>275</v>
      </c>
      <c r="Z38" s="22">
        <v>172</v>
      </c>
      <c r="AA38" s="22">
        <v>61</v>
      </c>
      <c r="AB38" s="22">
        <v>553</v>
      </c>
      <c r="AC38" s="22">
        <v>108</v>
      </c>
      <c r="AD38" s="22">
        <v>57</v>
      </c>
      <c r="AE38" s="22">
        <v>554</v>
      </c>
      <c r="AF38" s="22">
        <v>108</v>
      </c>
      <c r="AG38" s="22">
        <v>79</v>
      </c>
      <c r="AH38" s="22">
        <v>297</v>
      </c>
      <c r="AI38" s="22">
        <v>8</v>
      </c>
      <c r="AJ38" s="22">
        <v>36</v>
      </c>
      <c r="AK38" s="22">
        <v>213</v>
      </c>
      <c r="AL38" s="22">
        <v>123</v>
      </c>
      <c r="AM38" s="22">
        <v>52</v>
      </c>
      <c r="AN38" s="22">
        <v>297</v>
      </c>
      <c r="AO38" s="22">
        <v>120</v>
      </c>
      <c r="AP38" s="31">
        <v>56</v>
      </c>
      <c r="AQ38" s="31">
        <v>226</v>
      </c>
      <c r="AR38" s="31">
        <v>142</v>
      </c>
      <c r="AS38" s="31">
        <v>89</v>
      </c>
      <c r="AT38" s="31">
        <v>97</v>
      </c>
      <c r="AU38" s="31">
        <v>265</v>
      </c>
      <c r="AV38" s="31">
        <v>52</v>
      </c>
      <c r="AW38" s="31">
        <v>78</v>
      </c>
      <c r="AX38" s="31">
        <v>317</v>
      </c>
      <c r="AY38" s="31">
        <v>82</v>
      </c>
      <c r="AZ38" s="31">
        <v>198</v>
      </c>
      <c r="BA38" s="31">
        <v>284</v>
      </c>
    </row>
    <row r="39" spans="1:53" ht="20.25" customHeight="1" x14ac:dyDescent="0.15">
      <c r="A39" s="1" t="s">
        <v>31</v>
      </c>
      <c r="B39" s="24">
        <v>325</v>
      </c>
      <c r="C39" s="3">
        <v>330</v>
      </c>
      <c r="D39" s="3">
        <v>291</v>
      </c>
      <c r="E39" s="3">
        <v>314</v>
      </c>
      <c r="F39" s="3">
        <v>381</v>
      </c>
      <c r="G39" s="3">
        <v>251</v>
      </c>
      <c r="H39" s="3">
        <v>191</v>
      </c>
      <c r="I39" s="3">
        <v>348</v>
      </c>
      <c r="J39" s="3">
        <v>964</v>
      </c>
      <c r="K39" s="3">
        <v>171</v>
      </c>
      <c r="L39" s="3">
        <v>332</v>
      </c>
      <c r="M39" s="3">
        <v>916</v>
      </c>
      <c r="N39" s="3">
        <v>746</v>
      </c>
      <c r="O39" s="3">
        <v>250</v>
      </c>
      <c r="P39" s="3">
        <v>285</v>
      </c>
      <c r="Q39" s="3">
        <v>921</v>
      </c>
      <c r="R39" s="3">
        <v>350</v>
      </c>
      <c r="S39" s="3">
        <v>1913</v>
      </c>
      <c r="T39" s="3">
        <v>635</v>
      </c>
      <c r="U39" s="3">
        <v>352</v>
      </c>
      <c r="V39" s="3">
        <v>1635</v>
      </c>
      <c r="W39" s="3">
        <v>421</v>
      </c>
      <c r="X39" s="22">
        <v>373</v>
      </c>
      <c r="Y39" s="22">
        <v>2438</v>
      </c>
      <c r="Z39" s="22">
        <v>966</v>
      </c>
      <c r="AA39" s="22">
        <v>390</v>
      </c>
      <c r="AB39" s="22">
        <v>2496</v>
      </c>
      <c r="AC39" s="22">
        <v>913</v>
      </c>
      <c r="AD39" s="22">
        <v>421</v>
      </c>
      <c r="AE39" s="22">
        <v>2680</v>
      </c>
      <c r="AF39" s="22">
        <v>913</v>
      </c>
      <c r="AG39" s="22">
        <v>448</v>
      </c>
      <c r="AH39" s="22">
        <v>2209</v>
      </c>
      <c r="AI39" s="22">
        <v>18</v>
      </c>
      <c r="AJ39" s="22">
        <v>411</v>
      </c>
      <c r="AK39" s="22">
        <v>2373</v>
      </c>
      <c r="AL39" s="22">
        <v>899</v>
      </c>
      <c r="AM39" s="22">
        <v>326</v>
      </c>
      <c r="AN39" s="22">
        <v>2095</v>
      </c>
      <c r="AO39" s="22">
        <v>626</v>
      </c>
      <c r="AP39" s="31">
        <v>332</v>
      </c>
      <c r="AQ39" s="31">
        <v>2176</v>
      </c>
      <c r="AR39" s="31">
        <v>945</v>
      </c>
      <c r="AS39" s="31">
        <v>434</v>
      </c>
      <c r="AT39" s="31">
        <v>536</v>
      </c>
      <c r="AU39" s="31">
        <v>1473</v>
      </c>
      <c r="AV39" s="31">
        <v>395</v>
      </c>
      <c r="AW39" s="31">
        <v>193</v>
      </c>
      <c r="AX39" s="31">
        <v>1372</v>
      </c>
      <c r="AY39" s="31">
        <v>411</v>
      </c>
      <c r="AZ39" s="31">
        <v>452</v>
      </c>
      <c r="BA39" s="31">
        <v>1818</v>
      </c>
    </row>
    <row r="40" spans="1:53" ht="20.25" customHeight="1" x14ac:dyDescent="0.15">
      <c r="A40" s="1" t="s">
        <v>32</v>
      </c>
      <c r="B40" s="24">
        <v>19</v>
      </c>
      <c r="C40" s="3">
        <v>21</v>
      </c>
      <c r="D40" s="3">
        <v>6</v>
      </c>
      <c r="E40" s="3">
        <v>6</v>
      </c>
      <c r="F40" s="3">
        <v>28</v>
      </c>
      <c r="G40" s="3">
        <v>16</v>
      </c>
      <c r="H40" s="3">
        <v>6</v>
      </c>
      <c r="I40" s="3">
        <v>28</v>
      </c>
      <c r="J40" s="3">
        <v>9</v>
      </c>
      <c r="K40" s="3">
        <v>9</v>
      </c>
      <c r="L40" s="3">
        <v>19</v>
      </c>
      <c r="M40" s="3">
        <v>11</v>
      </c>
      <c r="N40" s="3">
        <v>12</v>
      </c>
      <c r="O40" s="3">
        <v>13</v>
      </c>
      <c r="P40" s="3">
        <v>21</v>
      </c>
      <c r="Q40" s="3">
        <v>37</v>
      </c>
      <c r="R40" s="3">
        <v>18</v>
      </c>
      <c r="S40" s="3">
        <v>33</v>
      </c>
      <c r="T40" s="3">
        <v>125</v>
      </c>
      <c r="U40" s="3">
        <v>10</v>
      </c>
      <c r="V40" s="3">
        <v>28</v>
      </c>
      <c r="W40" s="3">
        <v>45</v>
      </c>
      <c r="X40" s="22">
        <v>20</v>
      </c>
      <c r="Y40" s="22">
        <v>38</v>
      </c>
      <c r="Z40" s="22">
        <v>34</v>
      </c>
      <c r="AA40" s="22">
        <v>18</v>
      </c>
      <c r="AB40" s="22">
        <v>40</v>
      </c>
      <c r="AC40" s="22">
        <v>43</v>
      </c>
      <c r="AD40" s="22">
        <v>25</v>
      </c>
      <c r="AE40" s="22">
        <v>51</v>
      </c>
      <c r="AF40" s="22">
        <v>43</v>
      </c>
      <c r="AG40" s="22">
        <v>19</v>
      </c>
      <c r="AH40" s="22">
        <v>15</v>
      </c>
      <c r="AI40" s="22">
        <v>71</v>
      </c>
      <c r="AJ40" s="22">
        <v>22</v>
      </c>
      <c r="AK40" s="22">
        <v>16</v>
      </c>
      <c r="AL40" s="22">
        <v>37</v>
      </c>
      <c r="AM40" s="22">
        <v>7</v>
      </c>
      <c r="AN40" s="22">
        <v>21</v>
      </c>
      <c r="AO40" s="22">
        <v>33</v>
      </c>
      <c r="AP40" s="31">
        <v>15</v>
      </c>
      <c r="AQ40" s="31">
        <v>42</v>
      </c>
      <c r="AR40" s="31">
        <v>30</v>
      </c>
      <c r="AS40" s="31">
        <v>7</v>
      </c>
      <c r="AT40" s="31">
        <v>16</v>
      </c>
      <c r="AU40" s="31">
        <v>123</v>
      </c>
      <c r="AV40" s="31">
        <v>11</v>
      </c>
      <c r="AW40" s="31">
        <v>11</v>
      </c>
      <c r="AX40" s="31">
        <v>28</v>
      </c>
      <c r="AY40" s="31">
        <v>13</v>
      </c>
      <c r="AZ40" s="31">
        <v>19</v>
      </c>
      <c r="BA40" s="31">
        <v>75</v>
      </c>
    </row>
    <row r="41" spans="1:53" ht="20.25" customHeight="1" x14ac:dyDescent="0.15">
      <c r="A41" s="1" t="s">
        <v>33</v>
      </c>
      <c r="B41" s="24">
        <v>2</v>
      </c>
      <c r="C41" s="3">
        <v>15</v>
      </c>
      <c r="D41" s="3">
        <v>5</v>
      </c>
      <c r="E41" s="3">
        <v>5</v>
      </c>
      <c r="F41" s="3">
        <v>13</v>
      </c>
      <c r="G41" s="3">
        <v>7</v>
      </c>
      <c r="H41" s="3">
        <v>1</v>
      </c>
      <c r="I41" s="3">
        <v>5</v>
      </c>
      <c r="J41" s="3">
        <v>2</v>
      </c>
      <c r="K41" s="3">
        <v>8</v>
      </c>
      <c r="L41" s="3">
        <v>11</v>
      </c>
      <c r="M41" s="3">
        <v>2</v>
      </c>
      <c r="N41" s="3">
        <v>10</v>
      </c>
      <c r="O41" s="3">
        <v>3</v>
      </c>
      <c r="P41" s="3">
        <v>3</v>
      </c>
      <c r="Q41" s="3">
        <v>18</v>
      </c>
      <c r="R41" s="3">
        <v>6</v>
      </c>
      <c r="S41" s="3">
        <v>2</v>
      </c>
      <c r="T41" s="3">
        <v>13</v>
      </c>
      <c r="U41" s="3">
        <v>10</v>
      </c>
      <c r="V41" s="3">
        <v>5</v>
      </c>
      <c r="W41" s="3">
        <v>13</v>
      </c>
      <c r="X41" s="22">
        <v>4</v>
      </c>
      <c r="Y41" s="22">
        <v>4</v>
      </c>
      <c r="Z41" s="22">
        <v>21</v>
      </c>
      <c r="AA41" s="22">
        <v>13</v>
      </c>
      <c r="AB41" s="22">
        <v>6</v>
      </c>
      <c r="AC41" s="22">
        <v>14</v>
      </c>
      <c r="AD41" s="22">
        <v>6</v>
      </c>
      <c r="AE41" s="22">
        <v>0</v>
      </c>
      <c r="AF41" s="22">
        <v>14</v>
      </c>
      <c r="AG41" s="22">
        <v>3</v>
      </c>
      <c r="AH41" s="22">
        <v>0</v>
      </c>
      <c r="AI41" s="22">
        <v>43</v>
      </c>
      <c r="AJ41" s="22">
        <v>6</v>
      </c>
      <c r="AK41" s="22">
        <v>3</v>
      </c>
      <c r="AL41" s="22">
        <v>6</v>
      </c>
      <c r="AM41" s="22">
        <v>5</v>
      </c>
      <c r="AN41" s="22">
        <v>5</v>
      </c>
      <c r="AO41" s="22">
        <v>15</v>
      </c>
      <c r="AP41" s="31">
        <v>10</v>
      </c>
      <c r="AQ41" s="31">
        <v>21</v>
      </c>
      <c r="AR41" s="31">
        <v>35</v>
      </c>
      <c r="AS41" s="31">
        <v>6</v>
      </c>
      <c r="AT41" s="31">
        <v>6</v>
      </c>
      <c r="AU41" s="31">
        <v>10</v>
      </c>
      <c r="AV41" s="31">
        <v>5</v>
      </c>
      <c r="AW41" s="31">
        <v>3</v>
      </c>
      <c r="AX41" s="31">
        <v>7</v>
      </c>
      <c r="AY41" s="31">
        <v>3</v>
      </c>
      <c r="AZ41" s="31">
        <v>3</v>
      </c>
      <c r="BA41" s="31">
        <v>1</v>
      </c>
    </row>
    <row r="42" spans="1:53" ht="17.25" customHeight="1" x14ac:dyDescent="0.15">
      <c r="A42" s="1" t="s">
        <v>34</v>
      </c>
      <c r="B42" s="24">
        <v>13</v>
      </c>
      <c r="C42" s="3">
        <v>18</v>
      </c>
      <c r="D42" s="3">
        <v>1</v>
      </c>
      <c r="E42" s="3">
        <v>1</v>
      </c>
      <c r="F42" s="3">
        <v>3</v>
      </c>
      <c r="G42" s="3">
        <v>0</v>
      </c>
      <c r="H42" s="3">
        <v>0</v>
      </c>
      <c r="I42" s="3">
        <v>0</v>
      </c>
      <c r="J42" s="3">
        <v>0</v>
      </c>
      <c r="K42" s="3">
        <v>0</v>
      </c>
      <c r="L42" s="3">
        <v>0</v>
      </c>
      <c r="M42" s="3">
        <v>0</v>
      </c>
      <c r="N42" s="3">
        <v>0</v>
      </c>
      <c r="O42" s="3">
        <v>13</v>
      </c>
      <c r="P42" s="3">
        <v>4</v>
      </c>
      <c r="Q42" s="3">
        <v>29</v>
      </c>
      <c r="R42" s="3">
        <v>907</v>
      </c>
      <c r="S42" s="3">
        <v>0</v>
      </c>
      <c r="T42" s="3">
        <v>12</v>
      </c>
      <c r="U42" s="3">
        <v>0</v>
      </c>
      <c r="V42" s="3">
        <v>0</v>
      </c>
      <c r="W42" s="3">
        <v>16</v>
      </c>
      <c r="X42" s="22">
        <v>0</v>
      </c>
      <c r="Y42" s="22">
        <v>0</v>
      </c>
      <c r="Z42" s="22">
        <v>0</v>
      </c>
      <c r="AA42" s="22">
        <v>0</v>
      </c>
      <c r="AB42" s="22">
        <v>0</v>
      </c>
      <c r="AC42" s="22">
        <v>0</v>
      </c>
      <c r="AD42" s="22">
        <v>3</v>
      </c>
      <c r="AE42" s="22">
        <v>11</v>
      </c>
      <c r="AF42" s="22">
        <v>0</v>
      </c>
      <c r="AG42" s="22">
        <v>0</v>
      </c>
      <c r="AH42" s="22">
        <v>1</v>
      </c>
      <c r="AI42" s="22">
        <v>8</v>
      </c>
      <c r="AJ42" s="22">
        <v>0</v>
      </c>
      <c r="AK42" s="22">
        <v>1</v>
      </c>
      <c r="AL42" s="22">
        <v>0</v>
      </c>
      <c r="AM42" s="22">
        <v>0</v>
      </c>
      <c r="AN42" s="22">
        <v>73</v>
      </c>
      <c r="AO42" s="22">
        <v>3</v>
      </c>
      <c r="AP42" s="31">
        <v>1</v>
      </c>
      <c r="AQ42" s="31">
        <v>48</v>
      </c>
      <c r="AR42" s="31">
        <v>183</v>
      </c>
      <c r="AS42" s="31">
        <v>0</v>
      </c>
      <c r="AT42" s="31">
        <v>45</v>
      </c>
      <c r="AU42" s="31">
        <v>2</v>
      </c>
      <c r="AV42" s="31">
        <v>1</v>
      </c>
      <c r="AW42" s="31">
        <v>5</v>
      </c>
      <c r="AX42" s="31">
        <v>1</v>
      </c>
      <c r="AY42" s="31">
        <v>0</v>
      </c>
      <c r="AZ42" s="31">
        <v>1</v>
      </c>
      <c r="BA42" s="31">
        <v>11</v>
      </c>
    </row>
    <row r="43" spans="1:53" ht="20.25" customHeight="1" x14ac:dyDescent="0.15">
      <c r="M43" s="18"/>
      <c r="N43" s="18"/>
      <c r="O43" s="18"/>
      <c r="P43" s="18"/>
      <c r="Q43" s="18"/>
      <c r="R43" s="18"/>
      <c r="S43" s="18"/>
      <c r="T43" s="18"/>
      <c r="U43" s="18"/>
      <c r="V43" s="18"/>
      <c r="W43" s="18"/>
      <c r="X43" s="18"/>
      <c r="Y43" s="18"/>
      <c r="Z43" s="18"/>
      <c r="AA43" s="18"/>
      <c r="AG43" s="18"/>
    </row>
    <row r="44" spans="1:53" ht="20.25" customHeight="1" x14ac:dyDescent="0.15">
      <c r="A44" s="5" t="s">
        <v>35</v>
      </c>
    </row>
    <row r="45" spans="1:53" ht="20.25" customHeight="1" x14ac:dyDescent="0.15">
      <c r="A45" s="5" t="s">
        <v>36</v>
      </c>
    </row>
    <row r="46" spans="1:53" ht="20.25" customHeight="1" x14ac:dyDescent="0.15">
      <c r="A46" s="5" t="s">
        <v>37</v>
      </c>
    </row>
    <row r="48" spans="1:53" ht="20.25" customHeight="1" x14ac:dyDescent="0.15">
      <c r="A48" t="s">
        <v>70</v>
      </c>
    </row>
  </sheetData>
  <mergeCells count="24">
    <mergeCell ref="A7:A8"/>
    <mergeCell ref="F7:F8"/>
    <mergeCell ref="A33:A34"/>
    <mergeCell ref="G7:G8"/>
    <mergeCell ref="I33:K33"/>
    <mergeCell ref="B7:B8"/>
    <mergeCell ref="H7:H8"/>
    <mergeCell ref="C7:E7"/>
    <mergeCell ref="C33:E33"/>
    <mergeCell ref="F33:H33"/>
    <mergeCell ref="AY33:BA33"/>
    <mergeCell ref="AV33:AX33"/>
    <mergeCell ref="L33:N33"/>
    <mergeCell ref="AA33:AC33"/>
    <mergeCell ref="AJ33:AL33"/>
    <mergeCell ref="AP33:AR33"/>
    <mergeCell ref="AG33:AI33"/>
    <mergeCell ref="AD33:AF33"/>
    <mergeCell ref="AS33:AU33"/>
    <mergeCell ref="R33:T33"/>
    <mergeCell ref="O33:Q33"/>
    <mergeCell ref="AM33:AO33"/>
    <mergeCell ref="X33:Z33"/>
    <mergeCell ref="U33:W33"/>
  </mergeCells>
  <phoneticPr fontId="3"/>
  <pageMargins left="0.55118110236220474" right="0.39370078740157483" top="0.87" bottom="0.98425196850393704" header="0.70866141732283472" footer="0.51181102362204722"/>
  <pageSetup paperSize="8" scale="61" orientation="landscape" r:id="rId1"/>
  <headerFooter>
    <oddHeader>&amp;L第１６章　保健・衛生・公害</oddHeader>
  </headerFooter>
  <rowBreaks count="1" manualBreakCount="1">
    <brk id="29"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
  <sheetViews>
    <sheetView zoomScaleNormal="100" workbookViewId="0"/>
  </sheetViews>
  <sheetFormatPr defaultColWidth="9" defaultRowHeight="20.25" customHeight="1" x14ac:dyDescent="0.15"/>
  <cols>
    <col min="1" max="1" width="9" style="6"/>
    <col min="2" max="3" width="13" style="6" bestFit="1" customWidth="1"/>
    <col min="4" max="4" width="13" style="6" customWidth="1"/>
    <col min="5" max="5" width="13" style="7" customWidth="1"/>
    <col min="6" max="6" width="13" style="6" bestFit="1" customWidth="1"/>
    <col min="7" max="7" width="9.75" style="6" customWidth="1"/>
    <col min="8" max="8" width="10.125" style="6" customWidth="1"/>
    <col min="9" max="10" width="9.625" style="6" customWidth="1"/>
    <col min="11" max="11" width="9" style="6"/>
    <col min="12" max="12" width="9.625" style="6" customWidth="1"/>
    <col min="13" max="16384" width="9" style="6"/>
  </cols>
  <sheetData>
    <row r="2" spans="1:11" ht="20.25" customHeight="1" x14ac:dyDescent="0.15">
      <c r="A2" s="8" t="s">
        <v>38</v>
      </c>
    </row>
    <row r="3" spans="1:11" ht="20.25" customHeight="1" x14ac:dyDescent="0.15">
      <c r="A3" s="6" t="s">
        <v>39</v>
      </c>
    </row>
    <row r="5" spans="1:11" ht="20.25" customHeight="1" x14ac:dyDescent="0.15">
      <c r="A5" s="6" t="s">
        <v>40</v>
      </c>
    </row>
    <row r="6" spans="1:11" ht="20.25" customHeight="1" x14ac:dyDescent="0.15">
      <c r="A6" s="6" t="s">
        <v>41</v>
      </c>
    </row>
    <row r="8" spans="1:11" ht="20.25" customHeight="1" x14ac:dyDescent="0.15">
      <c r="A8" s="6" t="s">
        <v>42</v>
      </c>
    </row>
    <row r="9" spans="1:11" ht="20.25" customHeight="1" x14ac:dyDescent="0.15">
      <c r="A9" s="55" t="s">
        <v>43</v>
      </c>
      <c r="B9" s="55"/>
      <c r="C9" s="55" t="s">
        <v>44</v>
      </c>
      <c r="D9" s="47"/>
      <c r="E9" s="59" t="s">
        <v>45</v>
      </c>
      <c r="F9" s="48" t="s">
        <v>46</v>
      </c>
      <c r="G9" s="62" t="s">
        <v>47</v>
      </c>
      <c r="H9" s="61"/>
      <c r="I9" s="61"/>
      <c r="J9" s="61"/>
      <c r="K9" s="9"/>
    </row>
    <row r="10" spans="1:11" ht="20.25" customHeight="1" x14ac:dyDescent="0.15">
      <c r="A10" s="56"/>
      <c r="B10" s="56"/>
      <c r="C10" s="56"/>
      <c r="D10" s="42"/>
      <c r="E10" s="60"/>
      <c r="F10" s="54"/>
      <c r="G10" s="62" t="s">
        <v>48</v>
      </c>
      <c r="H10" s="63"/>
      <c r="I10" s="61" t="s">
        <v>49</v>
      </c>
      <c r="J10" s="61"/>
      <c r="K10" s="9"/>
    </row>
    <row r="11" spans="1:11" ht="20.25" customHeight="1" x14ac:dyDescent="0.15">
      <c r="A11" s="47" t="s">
        <v>50</v>
      </c>
      <c r="B11" s="48"/>
      <c r="C11" s="58">
        <v>327</v>
      </c>
      <c r="D11" s="58"/>
      <c r="E11" s="10">
        <v>285</v>
      </c>
      <c r="F11" s="11">
        <f>E11/C11*100</f>
        <v>87.155963302752298</v>
      </c>
      <c r="G11" s="64" t="s">
        <v>51</v>
      </c>
      <c r="H11" s="64"/>
      <c r="I11" s="58">
        <v>108</v>
      </c>
      <c r="J11" s="58"/>
      <c r="K11" s="9"/>
    </row>
    <row r="12" spans="1:11" ht="20.25" customHeight="1" x14ac:dyDescent="0.15">
      <c r="A12" s="45" t="s">
        <v>52</v>
      </c>
      <c r="B12" s="46"/>
      <c r="C12" s="44">
        <v>482</v>
      </c>
      <c r="D12" s="44"/>
      <c r="E12" s="12">
        <v>465</v>
      </c>
      <c r="F12" s="13">
        <f>E12/C12*100</f>
        <v>96.473029045643159</v>
      </c>
      <c r="G12" s="57" t="s">
        <v>53</v>
      </c>
      <c r="H12" s="57"/>
      <c r="I12" s="44">
        <v>196</v>
      </c>
      <c r="J12" s="44"/>
      <c r="K12" s="9"/>
    </row>
    <row r="13" spans="1:11" ht="20.25" customHeight="1" x14ac:dyDescent="0.15">
      <c r="A13" s="45" t="s">
        <v>54</v>
      </c>
      <c r="B13" s="46"/>
      <c r="C13" s="44">
        <v>458</v>
      </c>
      <c r="D13" s="44"/>
      <c r="E13" s="12">
        <v>417</v>
      </c>
      <c r="F13" s="13">
        <f>E13/C13*100</f>
        <v>91.048034934497807</v>
      </c>
      <c r="G13" s="57" t="s">
        <v>55</v>
      </c>
      <c r="H13" s="57"/>
      <c r="I13" s="44">
        <v>206</v>
      </c>
      <c r="J13" s="44"/>
      <c r="K13" s="9"/>
    </row>
    <row r="14" spans="1:11" ht="20.25" customHeight="1" x14ac:dyDescent="0.15">
      <c r="A14" s="45" t="s">
        <v>56</v>
      </c>
      <c r="B14" s="46"/>
      <c r="C14" s="57">
        <v>485</v>
      </c>
      <c r="D14" s="49"/>
      <c r="E14" s="12">
        <v>396</v>
      </c>
      <c r="F14" s="13">
        <f>E14/C14*100</f>
        <v>81.649484536082468</v>
      </c>
      <c r="G14" s="57">
        <v>220</v>
      </c>
      <c r="H14" s="57"/>
      <c r="I14" s="44">
        <v>176</v>
      </c>
      <c r="J14" s="44"/>
      <c r="K14" s="9"/>
    </row>
    <row r="15" spans="1:11" ht="20.25" customHeight="1" x14ac:dyDescent="0.15">
      <c r="A15" s="45" t="s">
        <v>57</v>
      </c>
      <c r="B15" s="46"/>
      <c r="C15" s="49">
        <v>481</v>
      </c>
      <c r="D15" s="44"/>
      <c r="E15" s="12">
        <v>399</v>
      </c>
      <c r="F15" s="13">
        <f>E15/C15*100</f>
        <v>82.952182952182952</v>
      </c>
      <c r="G15" s="49">
        <v>215</v>
      </c>
      <c r="H15" s="53"/>
      <c r="I15" s="44">
        <v>184</v>
      </c>
      <c r="J15" s="53"/>
      <c r="K15" s="9"/>
    </row>
    <row r="16" spans="1:11" ht="20.25" customHeight="1" x14ac:dyDescent="0.15">
      <c r="A16" s="42" t="s">
        <v>58</v>
      </c>
      <c r="B16" s="43"/>
      <c r="C16" s="50">
        <v>406</v>
      </c>
      <c r="D16" s="51"/>
      <c r="E16" s="14">
        <v>374</v>
      </c>
      <c r="F16" s="15">
        <f>IF(C16=0,"",E16/C16*100)</f>
        <v>92.118226600985224</v>
      </c>
      <c r="G16" s="50">
        <v>169</v>
      </c>
      <c r="H16" s="52"/>
      <c r="I16" s="51">
        <v>205</v>
      </c>
      <c r="J16" s="52"/>
      <c r="K16" s="9"/>
    </row>
    <row r="18" spans="1:5" ht="20.25" customHeight="1" x14ac:dyDescent="0.15">
      <c r="A18" s="6" t="s">
        <v>59</v>
      </c>
    </row>
    <row r="19" spans="1:5" ht="20.25" customHeight="1" x14ac:dyDescent="0.15">
      <c r="C19" s="16"/>
    </row>
    <row r="20" spans="1:5" ht="20.25" customHeight="1" x14ac:dyDescent="0.15">
      <c r="A20" s="17"/>
      <c r="E20" s="6"/>
    </row>
  </sheetData>
  <mergeCells count="31">
    <mergeCell ref="I10:J10"/>
    <mergeCell ref="G9:J9"/>
    <mergeCell ref="G14:H14"/>
    <mergeCell ref="I13:J13"/>
    <mergeCell ref="G10:H10"/>
    <mergeCell ref="I12:J12"/>
    <mergeCell ref="G11:H11"/>
    <mergeCell ref="G12:H12"/>
    <mergeCell ref="G13:H13"/>
    <mergeCell ref="I11:J11"/>
    <mergeCell ref="F9:F10"/>
    <mergeCell ref="A9:B10"/>
    <mergeCell ref="A14:B14"/>
    <mergeCell ref="C14:D14"/>
    <mergeCell ref="C13:D13"/>
    <mergeCell ref="C11:D11"/>
    <mergeCell ref="C12:D12"/>
    <mergeCell ref="E9:E10"/>
    <mergeCell ref="C9:D10"/>
    <mergeCell ref="A16:B16"/>
    <mergeCell ref="I14:J14"/>
    <mergeCell ref="A13:B13"/>
    <mergeCell ref="A11:B11"/>
    <mergeCell ref="A12:B12"/>
    <mergeCell ref="A15:B15"/>
    <mergeCell ref="C15:D15"/>
    <mergeCell ref="C16:D16"/>
    <mergeCell ref="I16:J16"/>
    <mergeCell ref="G15:H15"/>
    <mergeCell ref="G16:H16"/>
    <mergeCell ref="I15:J15"/>
  </mergeCells>
  <phoneticPr fontId="4"/>
  <pageMargins left="0.98425196850393704" right="0.78740157480314965" top="0.78740157480314965" bottom="0.98425196850393704" header="0.51181102362204722" footer="0.51181102362204722"/>
  <pageSetup paperSize="9" orientation="landscape" r:id="rId1"/>
  <headerFooter alignWithMargins="0"/>
  <rowBreaks count="1" manualBreakCount="1">
    <brk id="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16-6（4）</vt:lpstr>
      <vt:lpstr>16-6（4）（旧石巻市）</vt:lpstr>
      <vt:lpstr>'16-6（4）'!Print_Area</vt:lpstr>
      <vt:lpstr>'16-6（4）（旧石巻市）'!Print_Area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fuyunish</dc:creator>
  <cp:lastModifiedBy>沼下 和美 [Kazumi Numashita]</cp:lastModifiedBy>
  <cp:lastPrinted>2024-03-07T04:27:44Z</cp:lastPrinted>
  <dcterms:created xsi:type="dcterms:W3CDTF">2008-09-25T01:16:57Z</dcterms:created>
  <dcterms:modified xsi:type="dcterms:W3CDTF">2024-03-07T04:27:53Z</dcterms:modified>
</cp:coreProperties>
</file>