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保険年金課\☆★庶務関係★☆\庁内回答・報告関係\（せ）政策企画課（復興政策課）\R5\R6.1.23統計書の更新に係る資料提供について\"/>
    </mc:Choice>
  </mc:AlternateContent>
  <bookViews>
    <workbookView xWindow="0" yWindow="0" windowWidth="28800" windowHeight="12210"/>
  </bookViews>
  <sheets>
    <sheet name="15-2" sheetId="1" r:id="rId1"/>
    <sheet name="15-2（旧石巻市）" sheetId="2" r:id="rId2"/>
  </sheets>
  <calcPr calcId="162913"/>
</workbook>
</file>

<file path=xl/calcChain.xml><?xml version="1.0" encoding="utf-8"?>
<calcChain xmlns="http://schemas.openxmlformats.org/spreadsheetml/2006/main">
  <c r="F62" i="1" l="1"/>
  <c r="B62" i="1" s="1"/>
  <c r="B41" i="1"/>
  <c r="D14" i="2" l="1"/>
  <c r="G14" i="2"/>
  <c r="J14" i="2"/>
  <c r="D15" i="2"/>
  <c r="G15" i="2"/>
  <c r="J15" i="2"/>
  <c r="D16" i="2"/>
  <c r="G16" i="2"/>
  <c r="J16" i="2"/>
  <c r="D17" i="2"/>
  <c r="G17" i="2"/>
  <c r="J17" i="2"/>
  <c r="D18" i="2"/>
  <c r="G18" i="2"/>
  <c r="J18" i="2"/>
  <c r="D21" i="2"/>
  <c r="G21" i="2"/>
  <c r="J21" i="2"/>
  <c r="B32" i="2"/>
  <c r="B35" i="2"/>
  <c r="B36" i="2"/>
  <c r="B37" i="2"/>
  <c r="B38" i="2"/>
  <c r="B53" i="2"/>
  <c r="B56" i="2"/>
  <c r="B57" i="2"/>
  <c r="B58" i="2"/>
  <c r="B59" i="2"/>
</calcChain>
</file>

<file path=xl/sharedStrings.xml><?xml version="1.0" encoding="utf-8"?>
<sst xmlns="http://schemas.openxmlformats.org/spreadsheetml/2006/main" count="138" uniqueCount="68">
  <si>
    <t>（１）　加入・収入状況</t>
  </si>
  <si>
    <t>　加　　　入　　　状　　　況</t>
  </si>
  <si>
    <t>国　民　健　康　保　険　税　収　入　状　況</t>
  </si>
  <si>
    <t>世　　　　　　　帯</t>
  </si>
  <si>
    <t>人　　　　　　　口</t>
  </si>
  <si>
    <t>総　　数</t>
  </si>
  <si>
    <t>加入世帯</t>
  </si>
  <si>
    <t>被保険者数</t>
  </si>
  <si>
    <t>年度</t>
  </si>
  <si>
    <t>療　養　の　給　付（費用額）</t>
  </si>
  <si>
    <t>療養費</t>
  </si>
  <si>
    <t>移送費</t>
  </si>
  <si>
    <t>高額療養費</t>
  </si>
  <si>
    <t>その他の給付</t>
  </si>
  <si>
    <t>総額</t>
  </si>
  <si>
    <t>入院</t>
  </si>
  <si>
    <t>入院外</t>
  </si>
  <si>
    <t>歯科</t>
  </si>
  <si>
    <t>調剤</t>
  </si>
  <si>
    <t>食事療養費</t>
  </si>
  <si>
    <t>訪問看護</t>
  </si>
  <si>
    <t>（費用額）</t>
  </si>
  <si>
    <t>葬祭費</t>
  </si>
  <si>
    <t>　年　度　</t>
  </si>
  <si>
    <t>総　　額</t>
  </si>
  <si>
    <t>医　　　療　　　給　　　付</t>
  </si>
  <si>
    <t>入　院</t>
  </si>
  <si>
    <t>歯　科</t>
  </si>
  <si>
    <t>調　剤</t>
  </si>
  <si>
    <t>調定額（千円）</t>
  </si>
  <si>
    <t>収納額（千円）</t>
  </si>
  <si>
    <t>加入率（%）</t>
  </si>
  <si>
    <t>調定額（円）</t>
  </si>
  <si>
    <t>（２）　給付状況　その１（一般被保険者）</t>
  </si>
  <si>
    <t>（単位：千円）</t>
  </si>
  <si>
    <t>出産育児一時金</t>
  </si>
  <si>
    <t>－</t>
  </si>
  <si>
    <t>２．国民健康保険の推移　</t>
    <phoneticPr fontId="21"/>
  </si>
  <si>
    <t>年　度</t>
    <phoneticPr fontId="21"/>
  </si>
  <si>
    <t>調定額
（千円）</t>
    <phoneticPr fontId="20"/>
  </si>
  <si>
    <t>収納額
（千円）</t>
    <phoneticPr fontId="20"/>
  </si>
  <si>
    <t>収納率
（％）</t>
    <phoneticPr fontId="21"/>
  </si>
  <si>
    <t>1世帯当り
調定額（円）</t>
    <phoneticPr fontId="21"/>
  </si>
  <si>
    <t>被保険者
1人当り
調定額（円）</t>
    <phoneticPr fontId="21"/>
  </si>
  <si>
    <t>加入率（％）</t>
    <phoneticPr fontId="21"/>
  </si>
  <si>
    <t>加入率（％）</t>
    <phoneticPr fontId="20"/>
  </si>
  <si>
    <t>（２）　給付状況　</t>
    <phoneticPr fontId="20"/>
  </si>
  <si>
    <t>　（ア）一般被保険者</t>
    <phoneticPr fontId="20"/>
  </si>
  <si>
    <t>単位：千円</t>
    <phoneticPr fontId="20"/>
  </si>
  <si>
    <t>出産育児
一時金</t>
    <phoneticPr fontId="20"/>
  </si>
  <si>
    <t>　（イ）退職被保険者</t>
    <rPh sb="4" eb="6">
      <t>タイショク</t>
    </rPh>
    <rPh sb="6" eb="7">
      <t>ヒ</t>
    </rPh>
    <rPh sb="7" eb="10">
      <t>ホケンシャ</t>
    </rPh>
    <phoneticPr fontId="20"/>
  </si>
  <si>
    <t>単位：千円</t>
    <phoneticPr fontId="20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</si>
  <si>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</si>
  <si>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2．国民健康保険の推移（旧石巻市）</t>
    <rPh sb="12" eb="13">
      <t>キュウ</t>
    </rPh>
    <rPh sb="13" eb="16">
      <t>イシノマキシ</t>
    </rPh>
    <phoneticPr fontId="21"/>
  </si>
  <si>
    <t>年　度</t>
    <phoneticPr fontId="21"/>
  </si>
  <si>
    <t>収納率（%）</t>
    <phoneticPr fontId="21"/>
  </si>
  <si>
    <t>1世帯当り</t>
    <phoneticPr fontId="21"/>
  </si>
  <si>
    <t>被保険者1人当り</t>
    <phoneticPr fontId="21"/>
  </si>
  <si>
    <t>加入率（%）</t>
    <phoneticPr fontId="21"/>
  </si>
  <si>
    <t>平成5</t>
    <rPh sb="0" eb="2">
      <t>ヘイセイ</t>
    </rPh>
    <phoneticPr fontId="21"/>
  </si>
  <si>
    <t>　　資料：生活環境部国保年金課</t>
    <rPh sb="10" eb="12">
      <t>コクホ</t>
    </rPh>
    <rPh sb="12" eb="14">
      <t>ネンキン</t>
    </rPh>
    <phoneticPr fontId="21"/>
  </si>
  <si>
    <t>　　その２（退職被保険者）</t>
    <phoneticPr fontId="21"/>
  </si>
  <si>
    <t>高額介護合算療養費</t>
    <rPh sb="2" eb="4">
      <t>カイゴ</t>
    </rPh>
    <rPh sb="4" eb="6">
      <t>ガッサン</t>
    </rPh>
    <phoneticPr fontId="20"/>
  </si>
  <si>
    <t>-</t>
    <phoneticPr fontId="20"/>
  </si>
  <si>
    <t>元</t>
    <rPh sb="0" eb="1">
      <t>ガン</t>
    </rPh>
    <phoneticPr fontId="20"/>
  </si>
  <si>
    <t>元</t>
    <rPh sb="0" eb="1">
      <t>モト</t>
    </rPh>
    <phoneticPr fontId="20"/>
  </si>
  <si>
    <t>年　度</t>
    <phoneticPr fontId="20"/>
  </si>
  <si>
    <t>　加　　　入　　　状　　　況（年平均）</t>
    <rPh sb="15" eb="16">
      <t>ネン</t>
    </rPh>
    <rPh sb="16" eb="18">
      <t>ヘイキン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</si>
</sst>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.0_);[Red]\(#,##0.0\)"/>
    <numFmt numFmtId="178" formatCode="#,##0_);[Red]\(#,##0\)"/>
    <numFmt numFmtId="179" formatCode="#,##0.0"/>
    <numFmt numFmtId="180" formatCode="#,##0.0;[Red]\-#,##0.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4" fontId="6" fillId="24" borderId="12" xfId="0" applyNumberFormat="1" applyFont="1" applyFill="1" applyBorder="1" applyAlignment="1">
      <alignment horizontal="center" vertical="center"/>
    </xf>
    <xf numFmtId="179" fontId="6" fillId="24" borderId="12" xfId="0" applyNumberFormat="1" applyFont="1" applyFill="1" applyBorder="1" applyAlignment="1">
      <alignment horizontal="center" vertical="center"/>
    </xf>
    <xf numFmtId="178" fontId="6" fillId="0" borderId="12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38" fontId="6" fillId="0" borderId="0" xfId="33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40" fontId="6" fillId="0" borderId="0" xfId="33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38" fontId="6" fillId="0" borderId="0" xfId="33" applyFont="1" applyBorder="1" applyAlignment="1">
      <alignment vertical="center"/>
    </xf>
    <xf numFmtId="0" fontId="6" fillId="24" borderId="12" xfId="0" applyFont="1" applyFill="1" applyBorder="1" applyAlignment="1">
      <alignment horizontal="center" vertical="center" wrapText="1"/>
    </xf>
    <xf numFmtId="38" fontId="6" fillId="0" borderId="12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0" xfId="42" applyFont="1" applyAlignment="1">
      <alignment vertical="center"/>
    </xf>
    <xf numFmtId="4" fontId="6" fillId="0" borderId="0" xfId="42" applyNumberFormat="1" applyFont="1" applyAlignment="1">
      <alignment vertical="center"/>
    </xf>
    <xf numFmtId="179" fontId="6" fillId="0" borderId="0" xfId="42" applyNumberFormat="1" applyFont="1" applyAlignment="1">
      <alignment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4" fontId="6" fillId="24" borderId="12" xfId="42" applyNumberFormat="1" applyFont="1" applyFill="1" applyBorder="1" applyAlignment="1">
      <alignment horizontal="center" vertical="center"/>
    </xf>
    <xf numFmtId="179" fontId="6" fillId="24" borderId="12" xfId="42" applyNumberFormat="1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3" fontId="6" fillId="0" borderId="14" xfId="42" applyNumberFormat="1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8" fontId="6" fillId="24" borderId="13" xfId="33" applyFont="1" applyFill="1" applyBorder="1" applyAlignment="1">
      <alignment horizontal="center" vertical="center"/>
    </xf>
    <xf numFmtId="40" fontId="6" fillId="0" borderId="0" xfId="33" applyNumberFormat="1" applyFont="1" applyBorder="1" applyAlignment="1">
      <alignment vertical="center"/>
    </xf>
    <xf numFmtId="180" fontId="6" fillId="0" borderId="0" xfId="33" applyNumberFormat="1" applyFont="1" applyBorder="1" applyAlignment="1">
      <alignment vertical="center"/>
    </xf>
    <xf numFmtId="38" fontId="6" fillId="0" borderId="15" xfId="33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38" fontId="6" fillId="24" borderId="11" xfId="33" applyFont="1" applyFill="1" applyBorder="1" applyAlignment="1">
      <alignment horizontal="center"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40" fontId="6" fillId="0" borderId="18" xfId="33" applyNumberFormat="1" applyFont="1" applyFill="1" applyBorder="1" applyAlignment="1">
      <alignment vertical="center"/>
    </xf>
    <xf numFmtId="180" fontId="6" fillId="0" borderId="18" xfId="33" applyNumberFormat="1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0" fontId="6" fillId="0" borderId="0" xfId="42" applyFont="1" applyBorder="1" applyAlignment="1">
      <alignment horizontal="right" vertical="center"/>
    </xf>
    <xf numFmtId="0" fontId="6" fillId="0" borderId="15" xfId="42" applyFont="1" applyBorder="1" applyAlignment="1">
      <alignment vertical="center"/>
    </xf>
    <xf numFmtId="0" fontId="6" fillId="24" borderId="16" xfId="42" applyFont="1" applyFill="1" applyBorder="1" applyAlignment="1">
      <alignment horizontal="center" vertical="center"/>
    </xf>
    <xf numFmtId="38" fontId="6" fillId="0" borderId="0" xfId="33" applyFont="1" applyBorder="1" applyAlignment="1">
      <alignment horizontal="right" vertical="center"/>
    </xf>
    <xf numFmtId="0" fontId="6" fillId="24" borderId="13" xfId="4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8" fontId="0" fillId="0" borderId="12" xfId="33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38" fontId="6" fillId="0" borderId="12" xfId="33" applyFont="1" applyBorder="1" applyAlignment="1">
      <alignment vertical="center"/>
    </xf>
    <xf numFmtId="38" fontId="0" fillId="0" borderId="12" xfId="33" applyFont="1" applyBorder="1" applyAlignment="1">
      <alignment vertical="center"/>
    </xf>
    <xf numFmtId="0" fontId="0" fillId="24" borderId="12" xfId="0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24" borderId="10" xfId="0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179" fontId="6" fillId="24" borderId="10" xfId="0" applyNumberFormat="1" applyFont="1" applyFill="1" applyBorder="1" applyAlignment="1">
      <alignment horizontal="center" vertical="center" wrapText="1"/>
    </xf>
    <xf numFmtId="179" fontId="6" fillId="24" borderId="11" xfId="0" applyNumberFormat="1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179" fontId="6" fillId="24" borderId="10" xfId="42" applyNumberFormat="1" applyFont="1" applyFill="1" applyBorder="1" applyAlignment="1">
      <alignment horizontal="center" vertical="center"/>
    </xf>
    <xf numFmtId="179" fontId="6" fillId="24" borderId="11" xfId="42" applyNumberFormat="1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N69"/>
  <sheetViews>
    <sheetView tabSelected="1" zoomScale="85" zoomScaleNormal="85" workbookViewId="0">
      <selection activeCell="B6" sqref="B6:D6"/>
    </sheetView>
  </sheetViews>
  <sheetFormatPr defaultRowHeight="20.25" customHeight="1" x14ac:dyDescent="0.15"/>
  <cols>
    <col min="1" max="1" width="10.625" style="1" customWidth="1"/>
    <col min="2" max="3" width="11.25" style="1" customWidth="1"/>
    <col min="4" max="4" width="11.25" style="2" customWidth="1"/>
    <col min="5" max="6" width="11.25" style="1" customWidth="1"/>
    <col min="7" max="7" width="11.25" style="3" customWidth="1"/>
    <col min="8" max="9" width="11.25" style="1" customWidth="1"/>
    <col min="10" max="10" width="11.25" style="3" customWidth="1"/>
    <col min="11" max="14" width="11.25" style="1" customWidth="1"/>
    <col min="15" max="16384" width="9" style="1"/>
  </cols>
  <sheetData>
    <row r="1" spans="1:14" ht="20.25" customHeight="1" x14ac:dyDescent="0.15">
      <c r="M1" s="72"/>
      <c r="N1" s="72"/>
    </row>
    <row r="2" spans="1:14" ht="20.25" customHeight="1" x14ac:dyDescent="0.15">
      <c r="A2" s="59" t="s">
        <v>37</v>
      </c>
      <c r="M2" s="57"/>
      <c r="N2" s="52"/>
    </row>
    <row r="3" spans="1:14" ht="20.25" customHeight="1" x14ac:dyDescent="0.15">
      <c r="M3" s="13"/>
      <c r="N3" s="13"/>
    </row>
    <row r="4" spans="1:14" ht="20.25" customHeight="1" x14ac:dyDescent="0.15">
      <c r="A4" s="1" t="s">
        <v>0</v>
      </c>
      <c r="M4" s="13"/>
      <c r="N4" s="13"/>
    </row>
    <row r="5" spans="1:14" ht="20.25" customHeight="1" x14ac:dyDescent="0.15">
      <c r="A5" s="76" t="s">
        <v>38</v>
      </c>
      <c r="B5" s="86" t="s">
        <v>67</v>
      </c>
      <c r="C5" s="70"/>
      <c r="D5" s="70"/>
      <c r="E5" s="70"/>
      <c r="F5" s="70"/>
      <c r="G5" s="71"/>
      <c r="H5" s="69" t="s">
        <v>2</v>
      </c>
      <c r="I5" s="70"/>
      <c r="J5" s="70"/>
      <c r="K5" s="70"/>
      <c r="L5" s="71"/>
      <c r="M5" s="40"/>
      <c r="N5" s="13"/>
    </row>
    <row r="6" spans="1:14" ht="20.25" customHeight="1" x14ac:dyDescent="0.15">
      <c r="A6" s="77"/>
      <c r="B6" s="69" t="s">
        <v>3</v>
      </c>
      <c r="C6" s="70"/>
      <c r="D6" s="71"/>
      <c r="E6" s="69" t="s">
        <v>4</v>
      </c>
      <c r="F6" s="70"/>
      <c r="G6" s="71"/>
      <c r="H6" s="67" t="s">
        <v>39</v>
      </c>
      <c r="I6" s="67" t="s">
        <v>40</v>
      </c>
      <c r="J6" s="74" t="s">
        <v>41</v>
      </c>
      <c r="K6" s="67" t="s">
        <v>42</v>
      </c>
      <c r="L6" s="67" t="s">
        <v>43</v>
      </c>
      <c r="M6" s="40"/>
      <c r="N6" s="13"/>
    </row>
    <row r="7" spans="1:14" ht="20.25" customHeight="1" x14ac:dyDescent="0.15">
      <c r="A7" s="68"/>
      <c r="B7" s="6" t="s">
        <v>5</v>
      </c>
      <c r="C7" s="6" t="s">
        <v>6</v>
      </c>
      <c r="D7" s="7" t="s">
        <v>44</v>
      </c>
      <c r="E7" s="6" t="s">
        <v>5</v>
      </c>
      <c r="F7" s="6" t="s">
        <v>7</v>
      </c>
      <c r="G7" s="8" t="s">
        <v>45</v>
      </c>
      <c r="H7" s="68"/>
      <c r="I7" s="68"/>
      <c r="J7" s="75"/>
      <c r="K7" s="66"/>
      <c r="L7" s="66"/>
      <c r="M7" s="40"/>
      <c r="N7" s="13"/>
    </row>
    <row r="8" spans="1:14" ht="20.25" customHeight="1" x14ac:dyDescent="0.15">
      <c r="A8" s="6">
        <v>19</v>
      </c>
      <c r="B8" s="9">
        <v>59922</v>
      </c>
      <c r="C8" s="9">
        <v>33893</v>
      </c>
      <c r="D8" s="10">
        <v>56.56</v>
      </c>
      <c r="E8" s="9">
        <v>167335</v>
      </c>
      <c r="F8" s="9">
        <v>70007</v>
      </c>
      <c r="G8" s="10">
        <v>41.84</v>
      </c>
      <c r="H8" s="9">
        <v>6351029</v>
      </c>
      <c r="I8" s="9">
        <v>5687080</v>
      </c>
      <c r="J8" s="11">
        <v>89.6</v>
      </c>
      <c r="K8" s="9">
        <v>187385</v>
      </c>
      <c r="L8" s="9">
        <v>90720</v>
      </c>
    </row>
    <row r="9" spans="1:14" s="16" customFormat="1" ht="20.25" customHeight="1" x14ac:dyDescent="0.15">
      <c r="A9" s="6">
        <v>20</v>
      </c>
      <c r="B9" s="9">
        <v>60243</v>
      </c>
      <c r="C9" s="9">
        <v>27492</v>
      </c>
      <c r="D9" s="10">
        <v>45.64</v>
      </c>
      <c r="E9" s="9">
        <v>165815</v>
      </c>
      <c r="F9" s="9">
        <v>52834</v>
      </c>
      <c r="G9" s="10">
        <v>31.86</v>
      </c>
      <c r="H9" s="9">
        <v>5191332</v>
      </c>
      <c r="I9" s="9">
        <v>4548520</v>
      </c>
      <c r="J9" s="11">
        <v>87.7</v>
      </c>
      <c r="K9" s="9">
        <v>188831</v>
      </c>
      <c r="L9" s="9">
        <v>98257</v>
      </c>
    </row>
    <row r="10" spans="1:14" ht="20.25" customHeight="1" x14ac:dyDescent="0.15">
      <c r="A10" s="6">
        <v>21</v>
      </c>
      <c r="B10" s="9">
        <v>60526</v>
      </c>
      <c r="C10" s="9">
        <v>27332</v>
      </c>
      <c r="D10" s="10">
        <v>45.16</v>
      </c>
      <c r="E10" s="9">
        <v>164394</v>
      </c>
      <c r="F10" s="9">
        <v>51961</v>
      </c>
      <c r="G10" s="10">
        <v>31.61</v>
      </c>
      <c r="H10" s="9">
        <v>5019555</v>
      </c>
      <c r="I10" s="9">
        <v>4379695</v>
      </c>
      <c r="J10" s="11">
        <v>87.3</v>
      </c>
      <c r="K10" s="9">
        <v>183651</v>
      </c>
      <c r="L10" s="9">
        <v>96602</v>
      </c>
    </row>
    <row r="11" spans="1:14" ht="20.25" customHeight="1" x14ac:dyDescent="0.15">
      <c r="A11" s="6">
        <v>22</v>
      </c>
      <c r="B11" s="9">
        <v>60817</v>
      </c>
      <c r="C11" s="9">
        <v>27117</v>
      </c>
      <c r="D11" s="10">
        <v>44.59</v>
      </c>
      <c r="E11" s="9">
        <v>163072</v>
      </c>
      <c r="F11" s="9">
        <v>50942</v>
      </c>
      <c r="G11" s="10">
        <v>31.24</v>
      </c>
      <c r="H11" s="9">
        <v>4743440</v>
      </c>
      <c r="I11" s="9">
        <v>4107514</v>
      </c>
      <c r="J11" s="11">
        <v>86.6</v>
      </c>
      <c r="K11" s="9">
        <v>174925</v>
      </c>
      <c r="L11" s="9">
        <v>93115</v>
      </c>
    </row>
    <row r="12" spans="1:14" ht="20.25" customHeight="1" x14ac:dyDescent="0.15">
      <c r="A12" s="6">
        <v>23</v>
      </c>
      <c r="B12" s="9">
        <v>58372</v>
      </c>
      <c r="C12" s="9">
        <v>28208</v>
      </c>
      <c r="D12" s="10">
        <v>48.32</v>
      </c>
      <c r="E12" s="9">
        <v>153949</v>
      </c>
      <c r="F12" s="9">
        <v>53450</v>
      </c>
      <c r="G12" s="10">
        <v>34.72</v>
      </c>
      <c r="H12" s="9">
        <v>2648077</v>
      </c>
      <c r="I12" s="9">
        <v>2284026</v>
      </c>
      <c r="J12" s="11">
        <v>86.3</v>
      </c>
      <c r="K12" s="9">
        <v>93877</v>
      </c>
      <c r="L12" s="9">
        <v>49543</v>
      </c>
    </row>
    <row r="13" spans="1:14" ht="20.25" customHeight="1" x14ac:dyDescent="0.15">
      <c r="A13" s="6">
        <v>24</v>
      </c>
      <c r="B13" s="9">
        <v>58719</v>
      </c>
      <c r="C13" s="9">
        <v>27124</v>
      </c>
      <c r="D13" s="10">
        <v>46.19</v>
      </c>
      <c r="E13" s="9">
        <v>151976</v>
      </c>
      <c r="F13" s="9">
        <v>50010</v>
      </c>
      <c r="G13" s="10">
        <v>32.909999999999997</v>
      </c>
      <c r="H13" s="9">
        <v>3305975</v>
      </c>
      <c r="I13" s="9">
        <v>2938168</v>
      </c>
      <c r="J13" s="11">
        <v>88.87</v>
      </c>
      <c r="K13" s="9">
        <v>121884</v>
      </c>
      <c r="L13" s="9">
        <v>66106</v>
      </c>
    </row>
    <row r="14" spans="1:14" ht="20.25" customHeight="1" x14ac:dyDescent="0.15">
      <c r="A14" s="6">
        <v>25</v>
      </c>
      <c r="B14" s="9">
        <v>59359</v>
      </c>
      <c r="C14" s="9">
        <v>26061</v>
      </c>
      <c r="D14" s="10">
        <v>43.9</v>
      </c>
      <c r="E14" s="9">
        <v>151008</v>
      </c>
      <c r="F14" s="9">
        <v>46926</v>
      </c>
      <c r="G14" s="10">
        <v>31.08</v>
      </c>
      <c r="H14" s="9">
        <v>4239744</v>
      </c>
      <c r="I14" s="9">
        <v>3756685</v>
      </c>
      <c r="J14" s="11">
        <v>88.6</v>
      </c>
      <c r="K14" s="9">
        <v>162685</v>
      </c>
      <c r="L14" s="9">
        <v>90350</v>
      </c>
    </row>
    <row r="15" spans="1:14" ht="20.25" customHeight="1" x14ac:dyDescent="0.15">
      <c r="A15" s="6">
        <v>26</v>
      </c>
      <c r="B15" s="9">
        <v>59880</v>
      </c>
      <c r="C15" s="9">
        <v>25199</v>
      </c>
      <c r="D15" s="10">
        <v>42.08</v>
      </c>
      <c r="E15" s="9">
        <v>150001</v>
      </c>
      <c r="F15" s="9">
        <v>44518</v>
      </c>
      <c r="G15" s="10">
        <v>29.68</v>
      </c>
      <c r="H15" s="9">
        <v>4151660</v>
      </c>
      <c r="I15" s="9">
        <v>3678949</v>
      </c>
      <c r="J15" s="11">
        <v>88.6</v>
      </c>
      <c r="K15" s="9">
        <v>164755</v>
      </c>
      <c r="L15" s="9">
        <v>93258</v>
      </c>
    </row>
    <row r="16" spans="1:14" ht="20.25" customHeight="1" x14ac:dyDescent="0.15">
      <c r="A16" s="6">
        <v>27</v>
      </c>
      <c r="B16" s="9">
        <v>60420</v>
      </c>
      <c r="C16" s="9">
        <v>24187</v>
      </c>
      <c r="D16" s="10">
        <v>40.03</v>
      </c>
      <c r="E16" s="9">
        <v>148906</v>
      </c>
      <c r="F16" s="9">
        <v>41759</v>
      </c>
      <c r="G16" s="10">
        <v>28.04</v>
      </c>
      <c r="H16" s="9">
        <v>3783965</v>
      </c>
      <c r="I16" s="9">
        <v>3368947</v>
      </c>
      <c r="J16" s="11">
        <v>89</v>
      </c>
      <c r="K16" s="9">
        <v>156446</v>
      </c>
      <c r="L16" s="9">
        <v>90614</v>
      </c>
    </row>
    <row r="17" spans="1:14" ht="20.25" customHeight="1" x14ac:dyDescent="0.15">
      <c r="A17" s="6">
        <v>28</v>
      </c>
      <c r="B17" s="9">
        <v>60965</v>
      </c>
      <c r="C17" s="9">
        <v>23194</v>
      </c>
      <c r="D17" s="10">
        <v>38.04</v>
      </c>
      <c r="E17" s="9">
        <v>147805</v>
      </c>
      <c r="F17" s="9">
        <v>38982</v>
      </c>
      <c r="G17" s="10">
        <v>26.37</v>
      </c>
      <c r="H17" s="9">
        <v>3692488</v>
      </c>
      <c r="I17" s="9">
        <v>3375308</v>
      </c>
      <c r="J17" s="11">
        <v>91.4</v>
      </c>
      <c r="K17" s="9">
        <v>159200</v>
      </c>
      <c r="L17" s="9">
        <v>94723</v>
      </c>
    </row>
    <row r="18" spans="1:14" ht="20.25" customHeight="1" x14ac:dyDescent="0.15">
      <c r="A18" s="6">
        <v>29</v>
      </c>
      <c r="B18" s="9">
        <v>61255</v>
      </c>
      <c r="C18" s="9">
        <v>21893</v>
      </c>
      <c r="D18" s="10">
        <v>35.74</v>
      </c>
      <c r="E18" s="9">
        <v>146405</v>
      </c>
      <c r="F18" s="9">
        <v>36079</v>
      </c>
      <c r="G18" s="10">
        <v>24.64</v>
      </c>
      <c r="H18" s="9">
        <v>3507929</v>
      </c>
      <c r="I18" s="9">
        <v>3251566</v>
      </c>
      <c r="J18" s="11">
        <v>92.7</v>
      </c>
      <c r="K18" s="9">
        <v>160231</v>
      </c>
      <c r="L18" s="9">
        <v>97229</v>
      </c>
    </row>
    <row r="19" spans="1:14" ht="20.25" customHeight="1" x14ac:dyDescent="0.15">
      <c r="A19" s="6">
        <v>30</v>
      </c>
      <c r="B19" s="9">
        <v>61374</v>
      </c>
      <c r="C19" s="9">
        <v>21111</v>
      </c>
      <c r="D19" s="10">
        <v>34.39</v>
      </c>
      <c r="E19" s="9">
        <v>144724</v>
      </c>
      <c r="F19" s="9">
        <v>34198</v>
      </c>
      <c r="G19" s="10">
        <v>23.63</v>
      </c>
      <c r="H19" s="9">
        <v>3015971</v>
      </c>
      <c r="I19" s="9">
        <v>2808403</v>
      </c>
      <c r="J19" s="11">
        <v>93.12</v>
      </c>
      <c r="K19" s="9">
        <v>142863</v>
      </c>
      <c r="L19" s="9">
        <v>88191</v>
      </c>
    </row>
    <row r="20" spans="1:14" ht="20.25" customHeight="1" x14ac:dyDescent="0.15">
      <c r="A20" s="62" t="s">
        <v>64</v>
      </c>
      <c r="B20" s="9">
        <v>61560</v>
      </c>
      <c r="C20" s="9">
        <v>20470</v>
      </c>
      <c r="D20" s="10">
        <v>33.25</v>
      </c>
      <c r="E20" s="9">
        <v>142910</v>
      </c>
      <c r="F20" s="9">
        <v>32667</v>
      </c>
      <c r="G20" s="10">
        <v>22.86</v>
      </c>
      <c r="H20" s="9">
        <v>2797460</v>
      </c>
      <c r="I20" s="9">
        <v>2603193</v>
      </c>
      <c r="J20" s="11">
        <v>93.12</v>
      </c>
      <c r="K20" s="9">
        <v>136661</v>
      </c>
      <c r="L20" s="9">
        <v>85636</v>
      </c>
    </row>
    <row r="21" spans="1:14" ht="20.25" customHeight="1" x14ac:dyDescent="0.15">
      <c r="A21" s="62">
        <v>2</v>
      </c>
      <c r="B21" s="9">
        <v>61861</v>
      </c>
      <c r="C21" s="9">
        <v>20248</v>
      </c>
      <c r="D21" s="10">
        <v>32.729999999999997</v>
      </c>
      <c r="E21" s="9">
        <v>141115</v>
      </c>
      <c r="F21" s="9">
        <v>31972</v>
      </c>
      <c r="G21" s="10">
        <v>22.66</v>
      </c>
      <c r="H21" s="9">
        <v>2691112</v>
      </c>
      <c r="I21" s="9">
        <v>2523723</v>
      </c>
      <c r="J21" s="11">
        <v>93.8</v>
      </c>
      <c r="K21" s="63">
        <v>132908</v>
      </c>
      <c r="L21" s="63">
        <v>84171</v>
      </c>
      <c r="M21" s="64"/>
    </row>
    <row r="22" spans="1:14" ht="20.25" customHeight="1" x14ac:dyDescent="0.15">
      <c r="A22" s="62">
        <v>3</v>
      </c>
      <c r="B22" s="9">
        <v>61991</v>
      </c>
      <c r="C22" s="9">
        <v>20097</v>
      </c>
      <c r="D22" s="10">
        <v>32.42</v>
      </c>
      <c r="E22" s="9">
        <v>139017</v>
      </c>
      <c r="F22" s="9">
        <v>31353</v>
      </c>
      <c r="G22" s="10">
        <v>22.55</v>
      </c>
      <c r="H22" s="9">
        <v>2649962</v>
      </c>
      <c r="I22" s="9">
        <v>2501633</v>
      </c>
      <c r="J22" s="11">
        <v>94.4</v>
      </c>
      <c r="K22" s="63">
        <v>131859</v>
      </c>
      <c r="L22" s="63">
        <v>84520</v>
      </c>
      <c r="M22" s="64"/>
    </row>
    <row r="23" spans="1:14" ht="20.25" customHeight="1" x14ac:dyDescent="0.15">
      <c r="A23" s="62">
        <v>4</v>
      </c>
      <c r="B23" s="9">
        <v>62192</v>
      </c>
      <c r="C23" s="9">
        <v>19636</v>
      </c>
      <c r="D23" s="10">
        <v>31.57</v>
      </c>
      <c r="E23" s="9">
        <v>137085</v>
      </c>
      <c r="F23" s="9">
        <v>30207</v>
      </c>
      <c r="G23" s="10">
        <v>22</v>
      </c>
      <c r="H23" s="9">
        <v>2493197</v>
      </c>
      <c r="I23" s="9">
        <v>2352161</v>
      </c>
      <c r="J23" s="11">
        <v>94.3</v>
      </c>
      <c r="K23" s="63">
        <v>126971</v>
      </c>
      <c r="L23" s="63">
        <v>82537</v>
      </c>
      <c r="M23" s="64"/>
    </row>
    <row r="24" spans="1:14" s="56" customFormat="1" ht="20.25" customHeight="1" x14ac:dyDescent="0.15">
      <c r="A24" s="52"/>
      <c r="B24" s="53"/>
      <c r="C24" s="53"/>
      <c r="D24" s="54"/>
      <c r="E24" s="53"/>
      <c r="F24" s="53"/>
      <c r="G24" s="54"/>
      <c r="H24" s="53"/>
      <c r="I24" s="53"/>
      <c r="J24" s="55"/>
      <c r="K24" s="53"/>
      <c r="L24" s="53"/>
    </row>
    <row r="25" spans="1:14" ht="20.25" customHeight="1" x14ac:dyDescent="0.15">
      <c r="A25" s="1" t="s">
        <v>46</v>
      </c>
      <c r="D25" s="1"/>
      <c r="G25" s="1"/>
      <c r="J25" s="1"/>
    </row>
    <row r="26" spans="1:14" ht="20.25" customHeight="1" x14ac:dyDescent="0.15">
      <c r="A26" s="1" t="s">
        <v>47</v>
      </c>
      <c r="D26" s="1"/>
      <c r="G26" s="1"/>
      <c r="J26" s="1"/>
    </row>
    <row r="27" spans="1:14" ht="20.25" customHeight="1" x14ac:dyDescent="0.15">
      <c r="A27" s="1" t="s">
        <v>48</v>
      </c>
      <c r="D27" s="1"/>
      <c r="G27" s="1"/>
      <c r="J27" s="1"/>
    </row>
    <row r="28" spans="1:14" ht="20.25" customHeight="1" x14ac:dyDescent="0.15">
      <c r="A28" s="76" t="s">
        <v>66</v>
      </c>
      <c r="B28" s="69" t="s">
        <v>9</v>
      </c>
      <c r="C28" s="70"/>
      <c r="D28" s="70"/>
      <c r="E28" s="70"/>
      <c r="F28" s="70"/>
      <c r="G28" s="70"/>
      <c r="H28" s="71"/>
      <c r="I28" s="4" t="s">
        <v>10</v>
      </c>
      <c r="J28" s="4" t="s">
        <v>11</v>
      </c>
      <c r="K28" s="73" t="s">
        <v>12</v>
      </c>
      <c r="L28" s="65" t="s">
        <v>62</v>
      </c>
      <c r="M28" s="69" t="s">
        <v>13</v>
      </c>
      <c r="N28" s="71"/>
    </row>
    <row r="29" spans="1:14" ht="27" x14ac:dyDescent="0.15">
      <c r="A29" s="68"/>
      <c r="B29" s="6" t="s">
        <v>14</v>
      </c>
      <c r="C29" s="6" t="s">
        <v>15</v>
      </c>
      <c r="D29" s="6" t="s">
        <v>16</v>
      </c>
      <c r="E29" s="6" t="s">
        <v>17</v>
      </c>
      <c r="F29" s="6" t="s">
        <v>18</v>
      </c>
      <c r="G29" s="6" t="s">
        <v>19</v>
      </c>
      <c r="H29" s="6" t="s">
        <v>20</v>
      </c>
      <c r="I29" s="5" t="s">
        <v>21</v>
      </c>
      <c r="J29" s="5" t="s">
        <v>21</v>
      </c>
      <c r="K29" s="68"/>
      <c r="L29" s="66"/>
      <c r="M29" s="17" t="s">
        <v>49</v>
      </c>
      <c r="N29" s="6" t="s">
        <v>22</v>
      </c>
    </row>
    <row r="30" spans="1:14" s="19" customFormat="1" ht="20.25" customHeight="1" x14ac:dyDescent="0.15">
      <c r="A30" s="6">
        <v>19</v>
      </c>
      <c r="B30" s="18">
        <v>10926590</v>
      </c>
      <c r="C30" s="18">
        <v>3711876</v>
      </c>
      <c r="D30" s="18">
        <v>3631383</v>
      </c>
      <c r="E30" s="18">
        <v>659728</v>
      </c>
      <c r="F30" s="18">
        <v>1793383</v>
      </c>
      <c r="G30" s="18">
        <v>264361</v>
      </c>
      <c r="H30" s="18">
        <v>11931</v>
      </c>
      <c r="I30" s="18">
        <v>92333</v>
      </c>
      <c r="J30" s="18">
        <v>0</v>
      </c>
      <c r="K30" s="18">
        <v>761595</v>
      </c>
      <c r="L30" s="58" t="s">
        <v>63</v>
      </c>
      <c r="M30" s="18">
        <v>93100</v>
      </c>
      <c r="N30" s="18">
        <v>63100</v>
      </c>
    </row>
    <row r="31" spans="1:14" s="19" customFormat="1" ht="20.25" customHeight="1" x14ac:dyDescent="0.15">
      <c r="A31" s="6">
        <v>20</v>
      </c>
      <c r="B31" s="18">
        <v>14234662</v>
      </c>
      <c r="C31" s="18">
        <v>5142234</v>
      </c>
      <c r="D31" s="18">
        <v>5114134</v>
      </c>
      <c r="E31" s="18">
        <v>881116</v>
      </c>
      <c r="F31" s="18">
        <v>2759761</v>
      </c>
      <c r="G31" s="18">
        <v>319017</v>
      </c>
      <c r="H31" s="18">
        <v>18400</v>
      </c>
      <c r="I31" s="18">
        <v>132690</v>
      </c>
      <c r="J31" s="18">
        <v>5</v>
      </c>
      <c r="K31" s="18">
        <v>1078099</v>
      </c>
      <c r="L31" s="18">
        <v>0</v>
      </c>
      <c r="M31" s="18">
        <v>85500</v>
      </c>
      <c r="N31" s="18">
        <v>19250</v>
      </c>
    </row>
    <row r="32" spans="1:14" ht="20.25" customHeight="1" x14ac:dyDescent="0.15">
      <c r="A32" s="6">
        <v>21</v>
      </c>
      <c r="B32" s="18">
        <v>14408099</v>
      </c>
      <c r="C32" s="18">
        <v>5043074</v>
      </c>
      <c r="D32" s="18">
        <v>5264778</v>
      </c>
      <c r="E32" s="18">
        <v>862159</v>
      </c>
      <c r="F32" s="18">
        <v>2897632</v>
      </c>
      <c r="G32" s="18">
        <v>310521</v>
      </c>
      <c r="H32" s="18">
        <v>29935</v>
      </c>
      <c r="I32" s="18">
        <v>139782</v>
      </c>
      <c r="J32" s="18">
        <v>0</v>
      </c>
      <c r="K32" s="18">
        <v>1164523</v>
      </c>
      <c r="L32" s="18">
        <v>416</v>
      </c>
      <c r="M32" s="18">
        <v>72099</v>
      </c>
      <c r="N32" s="18">
        <v>16800</v>
      </c>
    </row>
    <row r="33" spans="1:14" ht="20.25" customHeight="1" x14ac:dyDescent="0.15">
      <c r="A33" s="6">
        <v>22</v>
      </c>
      <c r="B33" s="18">
        <v>14917717</v>
      </c>
      <c r="C33" s="18">
        <v>5355123</v>
      </c>
      <c r="D33" s="18">
        <v>5433831</v>
      </c>
      <c r="E33" s="18">
        <v>861504</v>
      </c>
      <c r="F33" s="18">
        <v>2922633</v>
      </c>
      <c r="G33" s="18">
        <v>310127</v>
      </c>
      <c r="H33" s="18">
        <v>34499</v>
      </c>
      <c r="I33" s="18">
        <v>145456</v>
      </c>
      <c r="J33" s="18">
        <v>0</v>
      </c>
      <c r="K33" s="18">
        <v>1251231</v>
      </c>
      <c r="L33" s="18">
        <v>437</v>
      </c>
      <c r="M33" s="18">
        <v>82661</v>
      </c>
      <c r="N33" s="18">
        <v>15350</v>
      </c>
    </row>
    <row r="34" spans="1:14" ht="20.25" customHeight="1" x14ac:dyDescent="0.15">
      <c r="A34" s="6">
        <v>23</v>
      </c>
      <c r="B34" s="18">
        <v>15198718</v>
      </c>
      <c r="C34" s="18">
        <v>5246177</v>
      </c>
      <c r="D34" s="18">
        <v>5416148</v>
      </c>
      <c r="E34" s="18">
        <v>1056160</v>
      </c>
      <c r="F34" s="18">
        <v>3139307</v>
      </c>
      <c r="G34" s="18">
        <v>307837</v>
      </c>
      <c r="H34" s="18">
        <v>33089</v>
      </c>
      <c r="I34" s="18">
        <v>178366</v>
      </c>
      <c r="J34" s="18">
        <v>0</v>
      </c>
      <c r="K34" s="18">
        <v>641694</v>
      </c>
      <c r="L34" s="18">
        <v>710</v>
      </c>
      <c r="M34" s="18">
        <v>104978</v>
      </c>
      <c r="N34" s="18">
        <v>50100</v>
      </c>
    </row>
    <row r="35" spans="1:14" ht="20.25" customHeight="1" x14ac:dyDescent="0.15">
      <c r="A35" s="6">
        <v>24</v>
      </c>
      <c r="B35" s="18">
        <v>16808481</v>
      </c>
      <c r="C35" s="18">
        <v>5657744</v>
      </c>
      <c r="D35" s="18">
        <v>6151607</v>
      </c>
      <c r="E35" s="18">
        <v>1200793</v>
      </c>
      <c r="F35" s="18">
        <v>3436362</v>
      </c>
      <c r="G35" s="18">
        <v>307486</v>
      </c>
      <c r="H35" s="18">
        <v>54489</v>
      </c>
      <c r="I35" s="18">
        <v>170353</v>
      </c>
      <c r="J35" s="18">
        <v>14</v>
      </c>
      <c r="K35" s="18">
        <v>596860</v>
      </c>
      <c r="L35" s="18">
        <v>87</v>
      </c>
      <c r="M35" s="18">
        <v>94556</v>
      </c>
      <c r="N35" s="18">
        <v>17050</v>
      </c>
    </row>
    <row r="36" spans="1:14" ht="20.25" customHeight="1" x14ac:dyDescent="0.15">
      <c r="A36" s="6">
        <v>25</v>
      </c>
      <c r="B36" s="18">
        <v>15262020</v>
      </c>
      <c r="C36" s="18">
        <v>5113546</v>
      </c>
      <c r="D36" s="18">
        <v>5674123</v>
      </c>
      <c r="E36" s="18">
        <v>905172</v>
      </c>
      <c r="F36" s="18">
        <v>3227735</v>
      </c>
      <c r="G36" s="18">
        <v>274567</v>
      </c>
      <c r="H36" s="18">
        <v>66881</v>
      </c>
      <c r="I36" s="18">
        <v>135893</v>
      </c>
      <c r="J36" s="18">
        <v>190</v>
      </c>
      <c r="K36" s="18">
        <v>1131610</v>
      </c>
      <c r="L36" s="18">
        <v>208</v>
      </c>
      <c r="M36" s="18">
        <v>90033</v>
      </c>
      <c r="N36" s="18">
        <v>13850</v>
      </c>
    </row>
    <row r="37" spans="1:14" ht="20.25" customHeight="1" x14ac:dyDescent="0.15">
      <c r="A37" s="6">
        <v>26</v>
      </c>
      <c r="B37" s="60">
        <v>15344674</v>
      </c>
      <c r="C37" s="60">
        <v>5170994</v>
      </c>
      <c r="D37" s="60">
        <v>5705442</v>
      </c>
      <c r="E37" s="60">
        <v>929387</v>
      </c>
      <c r="F37" s="60">
        <v>3201454</v>
      </c>
      <c r="G37" s="60">
        <v>275061</v>
      </c>
      <c r="H37" s="60">
        <v>62338</v>
      </c>
      <c r="I37" s="60">
        <v>145108</v>
      </c>
      <c r="J37" s="60">
        <v>0</v>
      </c>
      <c r="K37" s="60">
        <v>1068089</v>
      </c>
      <c r="L37" s="60">
        <v>339</v>
      </c>
      <c r="M37" s="60">
        <v>71760</v>
      </c>
      <c r="N37" s="60">
        <v>15100</v>
      </c>
    </row>
    <row r="38" spans="1:14" ht="20.25" customHeight="1" x14ac:dyDescent="0.15">
      <c r="A38" s="6">
        <v>27</v>
      </c>
      <c r="B38" s="60">
        <v>15352525</v>
      </c>
      <c r="C38" s="60">
        <v>5028877</v>
      </c>
      <c r="D38" s="60">
        <v>5764038</v>
      </c>
      <c r="E38" s="60">
        <v>907443</v>
      </c>
      <c r="F38" s="60">
        <v>3304560</v>
      </c>
      <c r="G38" s="60">
        <v>266604</v>
      </c>
      <c r="H38" s="60">
        <v>81003</v>
      </c>
      <c r="I38" s="60">
        <v>127224</v>
      </c>
      <c r="J38" s="60">
        <v>150</v>
      </c>
      <c r="K38" s="60">
        <v>1089140</v>
      </c>
      <c r="L38" s="60">
        <v>565</v>
      </c>
      <c r="M38" s="60">
        <v>67170</v>
      </c>
      <c r="N38" s="60">
        <v>13350</v>
      </c>
    </row>
    <row r="39" spans="1:14" ht="20.25" customHeight="1" x14ac:dyDescent="0.15">
      <c r="A39" s="6">
        <v>28</v>
      </c>
      <c r="B39" s="60">
        <v>14706534</v>
      </c>
      <c r="C39" s="60">
        <v>4975848</v>
      </c>
      <c r="D39" s="60">
        <v>5487925</v>
      </c>
      <c r="E39" s="60">
        <v>814919</v>
      </c>
      <c r="F39" s="60">
        <v>3098906</v>
      </c>
      <c r="G39" s="60">
        <v>250725</v>
      </c>
      <c r="H39" s="60">
        <v>78211</v>
      </c>
      <c r="I39" s="60">
        <v>121002</v>
      </c>
      <c r="J39" s="60">
        <v>1781</v>
      </c>
      <c r="K39" s="60">
        <v>1127755</v>
      </c>
      <c r="L39" s="60">
        <v>815</v>
      </c>
      <c r="M39" s="60">
        <v>60868</v>
      </c>
      <c r="N39" s="60">
        <v>13850</v>
      </c>
    </row>
    <row r="40" spans="1:14" ht="20.25" customHeight="1" x14ac:dyDescent="0.15">
      <c r="A40" s="6">
        <v>29</v>
      </c>
      <c r="B40" s="60">
        <v>14532982</v>
      </c>
      <c r="C40" s="60">
        <v>5119763</v>
      </c>
      <c r="D40" s="60">
        <v>5311237</v>
      </c>
      <c r="E40" s="60">
        <v>766462</v>
      </c>
      <c r="F40" s="60">
        <v>3013145</v>
      </c>
      <c r="G40" s="60">
        <v>250829</v>
      </c>
      <c r="H40" s="60">
        <v>71546</v>
      </c>
      <c r="I40" s="60">
        <v>112666</v>
      </c>
      <c r="J40" s="60">
        <v>0</v>
      </c>
      <c r="K40" s="60">
        <v>1131931</v>
      </c>
      <c r="L40" s="60">
        <v>599</v>
      </c>
      <c r="M40" s="60">
        <v>50708</v>
      </c>
      <c r="N40" s="60">
        <v>10950</v>
      </c>
    </row>
    <row r="41" spans="1:14" ht="20.25" customHeight="1" x14ac:dyDescent="0.15">
      <c r="A41" s="6">
        <v>30</v>
      </c>
      <c r="B41" s="61">
        <f>C41+D41+E41+F41+G41+H41</f>
        <v>13824418</v>
      </c>
      <c r="C41" s="60">
        <v>4982051</v>
      </c>
      <c r="D41" s="60">
        <v>5138220</v>
      </c>
      <c r="E41" s="60">
        <v>705977</v>
      </c>
      <c r="F41" s="60">
        <v>2683558</v>
      </c>
      <c r="G41" s="60">
        <v>240614</v>
      </c>
      <c r="H41" s="60">
        <v>73998</v>
      </c>
      <c r="I41" s="60">
        <v>98253</v>
      </c>
      <c r="J41" s="60">
        <v>0</v>
      </c>
      <c r="K41" s="60">
        <v>1493503</v>
      </c>
      <c r="L41" s="60">
        <v>629</v>
      </c>
      <c r="M41" s="60">
        <v>45725</v>
      </c>
      <c r="N41" s="60">
        <v>11750</v>
      </c>
    </row>
    <row r="42" spans="1:14" ht="20.25" customHeight="1" x14ac:dyDescent="0.15">
      <c r="A42" s="62" t="s">
        <v>65</v>
      </c>
      <c r="B42" s="61">
        <v>13344189</v>
      </c>
      <c r="C42" s="60">
        <v>4852611</v>
      </c>
      <c r="D42" s="60">
        <v>4897183</v>
      </c>
      <c r="E42" s="60">
        <v>668711</v>
      </c>
      <c r="F42" s="60">
        <v>2606075</v>
      </c>
      <c r="G42" s="60">
        <v>237027</v>
      </c>
      <c r="H42" s="60">
        <v>82582</v>
      </c>
      <c r="I42" s="60">
        <v>92428</v>
      </c>
      <c r="J42" s="60">
        <v>380</v>
      </c>
      <c r="K42" s="60">
        <v>1499281</v>
      </c>
      <c r="L42" s="60">
        <v>510</v>
      </c>
      <c r="M42" s="60">
        <v>34707</v>
      </c>
      <c r="N42" s="60">
        <v>11550</v>
      </c>
    </row>
    <row r="43" spans="1:14" ht="20.25" customHeight="1" x14ac:dyDescent="0.15">
      <c r="A43" s="62">
        <v>2</v>
      </c>
      <c r="B43" s="61">
        <v>13246235</v>
      </c>
      <c r="C43" s="60">
        <v>5028390</v>
      </c>
      <c r="D43" s="60">
        <v>4712613</v>
      </c>
      <c r="E43" s="60">
        <v>690227</v>
      </c>
      <c r="F43" s="60">
        <v>2489955</v>
      </c>
      <c r="G43" s="60">
        <v>238601</v>
      </c>
      <c r="H43" s="60">
        <v>86449</v>
      </c>
      <c r="I43" s="60">
        <v>95618</v>
      </c>
      <c r="J43" s="60">
        <v>0</v>
      </c>
      <c r="K43" s="60">
        <v>1565618</v>
      </c>
      <c r="L43" s="60">
        <v>956</v>
      </c>
      <c r="M43" s="60">
        <v>30543</v>
      </c>
      <c r="N43" s="60">
        <v>13650</v>
      </c>
    </row>
    <row r="44" spans="1:14" ht="20.25" customHeight="1" x14ac:dyDescent="0.15">
      <c r="A44" s="62">
        <v>3</v>
      </c>
      <c r="B44" s="61">
        <v>13407496</v>
      </c>
      <c r="C44" s="60">
        <v>5063113</v>
      </c>
      <c r="D44" s="60">
        <v>4862401</v>
      </c>
      <c r="E44" s="60">
        <v>684648</v>
      </c>
      <c r="F44" s="60">
        <v>2468655</v>
      </c>
      <c r="G44" s="60">
        <v>229633</v>
      </c>
      <c r="H44" s="60">
        <v>99046</v>
      </c>
      <c r="I44" s="60">
        <v>91147</v>
      </c>
      <c r="J44" s="60">
        <v>0</v>
      </c>
      <c r="K44" s="60">
        <v>1548334</v>
      </c>
      <c r="L44" s="60">
        <v>799</v>
      </c>
      <c r="M44" s="60">
        <v>26853</v>
      </c>
      <c r="N44" s="60">
        <v>13100</v>
      </c>
    </row>
    <row r="45" spans="1:14" ht="20.25" customHeight="1" x14ac:dyDescent="0.15">
      <c r="A45" s="62">
        <v>4</v>
      </c>
      <c r="B45" s="61">
        <v>13022350</v>
      </c>
      <c r="C45" s="60">
        <v>4772964</v>
      </c>
      <c r="D45" s="60">
        <v>4875234</v>
      </c>
      <c r="E45" s="60">
        <v>684280</v>
      </c>
      <c r="F45" s="60">
        <v>2355761</v>
      </c>
      <c r="G45" s="60">
        <v>213893</v>
      </c>
      <c r="H45" s="60">
        <v>123217</v>
      </c>
      <c r="I45" s="60">
        <v>87772</v>
      </c>
      <c r="J45" s="60">
        <v>0</v>
      </c>
      <c r="K45" s="60">
        <v>1506693</v>
      </c>
      <c r="L45" s="60">
        <v>1244</v>
      </c>
      <c r="M45" s="60">
        <v>23320</v>
      </c>
      <c r="N45" s="60">
        <v>11500</v>
      </c>
    </row>
    <row r="46" spans="1:14" ht="20.25" customHeight="1" x14ac:dyDescent="0.15">
      <c r="D46" s="1"/>
      <c r="G46" s="1"/>
      <c r="H46" s="20"/>
      <c r="J46" s="1"/>
    </row>
    <row r="47" spans="1:14" ht="20.25" customHeight="1" x14ac:dyDescent="0.15">
      <c r="A47" s="1" t="s">
        <v>50</v>
      </c>
      <c r="D47" s="1"/>
      <c r="G47" s="1"/>
      <c r="J47" s="1"/>
    </row>
    <row r="48" spans="1:14" ht="20.25" customHeight="1" x14ac:dyDescent="0.15">
      <c r="A48" s="1" t="s">
        <v>51</v>
      </c>
      <c r="D48" s="1"/>
      <c r="G48" s="1"/>
      <c r="J48" s="1"/>
    </row>
    <row r="49" spans="1:12" ht="20.25" customHeight="1" x14ac:dyDescent="0.15">
      <c r="A49" s="76" t="s">
        <v>66</v>
      </c>
      <c r="B49" s="73" t="s">
        <v>24</v>
      </c>
      <c r="C49" s="69" t="s">
        <v>25</v>
      </c>
      <c r="D49" s="70"/>
      <c r="E49" s="70"/>
      <c r="F49" s="70"/>
      <c r="G49" s="70"/>
      <c r="H49" s="71"/>
      <c r="I49" s="4" t="s">
        <v>10</v>
      </c>
      <c r="J49" s="4" t="s">
        <v>11</v>
      </c>
      <c r="K49" s="73" t="s">
        <v>12</v>
      </c>
      <c r="L49" s="65" t="s">
        <v>62</v>
      </c>
    </row>
    <row r="50" spans="1:12" ht="20.25" customHeight="1" x14ac:dyDescent="0.15">
      <c r="A50" s="68"/>
      <c r="B50" s="68"/>
      <c r="C50" s="6" t="s">
        <v>26</v>
      </c>
      <c r="D50" s="6" t="s">
        <v>16</v>
      </c>
      <c r="E50" s="6" t="s">
        <v>27</v>
      </c>
      <c r="F50" s="6" t="s">
        <v>28</v>
      </c>
      <c r="G50" s="6" t="s">
        <v>19</v>
      </c>
      <c r="H50" s="6" t="s">
        <v>20</v>
      </c>
      <c r="I50" s="5" t="s">
        <v>21</v>
      </c>
      <c r="J50" s="5" t="s">
        <v>21</v>
      </c>
      <c r="K50" s="68"/>
      <c r="L50" s="66"/>
    </row>
    <row r="51" spans="1:12" s="19" customFormat="1" ht="20.25" customHeight="1" x14ac:dyDescent="0.15">
      <c r="A51" s="6">
        <v>19</v>
      </c>
      <c r="B51" s="18">
        <v>5423818</v>
      </c>
      <c r="C51" s="18">
        <v>1698119</v>
      </c>
      <c r="D51" s="18">
        <v>1925345</v>
      </c>
      <c r="E51" s="18">
        <v>294783</v>
      </c>
      <c r="F51" s="18">
        <v>1117867</v>
      </c>
      <c r="G51" s="18">
        <v>76750</v>
      </c>
      <c r="H51" s="18">
        <v>7420</v>
      </c>
      <c r="I51" s="18">
        <v>42987</v>
      </c>
      <c r="J51" s="18">
        <v>0</v>
      </c>
      <c r="K51" s="18">
        <v>260547</v>
      </c>
      <c r="L51" s="58" t="s">
        <v>63</v>
      </c>
    </row>
    <row r="52" spans="1:12" s="19" customFormat="1" ht="20.25" customHeight="1" x14ac:dyDescent="0.15">
      <c r="A52" s="6">
        <v>20</v>
      </c>
      <c r="B52" s="18">
        <v>1006207</v>
      </c>
      <c r="C52" s="18">
        <v>321667</v>
      </c>
      <c r="D52" s="18">
        <v>380951</v>
      </c>
      <c r="E52" s="18">
        <v>64288</v>
      </c>
      <c r="F52" s="18">
        <v>211283</v>
      </c>
      <c r="G52" s="18">
        <v>11519</v>
      </c>
      <c r="H52" s="18">
        <v>4128</v>
      </c>
      <c r="I52" s="18">
        <v>12371</v>
      </c>
      <c r="J52" s="18">
        <v>0</v>
      </c>
      <c r="K52" s="18">
        <v>93596</v>
      </c>
      <c r="L52" s="18">
        <v>0</v>
      </c>
    </row>
    <row r="53" spans="1:12" ht="20.25" customHeight="1" x14ac:dyDescent="0.15">
      <c r="A53" s="6">
        <v>21</v>
      </c>
      <c r="B53" s="18">
        <v>814728</v>
      </c>
      <c r="C53" s="18">
        <v>264637</v>
      </c>
      <c r="D53" s="18">
        <v>320229</v>
      </c>
      <c r="E53" s="18">
        <v>51842</v>
      </c>
      <c r="F53" s="18">
        <v>164496</v>
      </c>
      <c r="G53" s="18">
        <v>11238</v>
      </c>
      <c r="H53" s="18">
        <v>2286</v>
      </c>
      <c r="I53" s="18">
        <v>8034</v>
      </c>
      <c r="J53" s="18">
        <v>0</v>
      </c>
      <c r="K53" s="18">
        <v>64061</v>
      </c>
      <c r="L53" s="18">
        <v>42</v>
      </c>
    </row>
    <row r="54" spans="1:12" ht="20.25" customHeight="1" x14ac:dyDescent="0.15">
      <c r="A54" s="6">
        <v>22</v>
      </c>
      <c r="B54" s="18">
        <v>820902</v>
      </c>
      <c r="C54" s="18">
        <v>303912</v>
      </c>
      <c r="D54" s="18">
        <v>302112</v>
      </c>
      <c r="E54" s="18">
        <v>47107</v>
      </c>
      <c r="F54" s="18">
        <v>151384</v>
      </c>
      <c r="G54" s="18">
        <v>13530</v>
      </c>
      <c r="H54" s="18">
        <v>2857</v>
      </c>
      <c r="I54" s="18">
        <v>7913</v>
      </c>
      <c r="J54" s="18">
        <v>0</v>
      </c>
      <c r="K54" s="18">
        <v>76070</v>
      </c>
      <c r="L54" s="18">
        <v>0</v>
      </c>
    </row>
    <row r="55" spans="1:12" ht="20.25" customHeight="1" x14ac:dyDescent="0.15">
      <c r="A55" s="6">
        <v>23</v>
      </c>
      <c r="B55" s="18">
        <v>651391</v>
      </c>
      <c r="C55" s="18">
        <v>204916</v>
      </c>
      <c r="D55" s="18">
        <v>248547</v>
      </c>
      <c r="E55" s="18">
        <v>45835</v>
      </c>
      <c r="F55" s="18">
        <v>137971</v>
      </c>
      <c r="G55" s="18">
        <v>11091</v>
      </c>
      <c r="H55" s="18">
        <v>3031</v>
      </c>
      <c r="I55" s="18">
        <v>7286</v>
      </c>
      <c r="J55" s="18">
        <v>0</v>
      </c>
      <c r="K55" s="18">
        <v>40246</v>
      </c>
      <c r="L55" s="18">
        <v>103</v>
      </c>
    </row>
    <row r="56" spans="1:12" ht="20.25" customHeight="1" x14ac:dyDescent="0.15">
      <c r="A56" s="6">
        <v>24</v>
      </c>
      <c r="B56" s="18">
        <v>588657</v>
      </c>
      <c r="C56" s="18">
        <v>172541</v>
      </c>
      <c r="D56" s="18">
        <v>236059</v>
      </c>
      <c r="E56" s="18">
        <v>40754</v>
      </c>
      <c r="F56" s="18">
        <v>126631</v>
      </c>
      <c r="G56" s="18">
        <v>7792</v>
      </c>
      <c r="H56" s="18">
        <v>4880</v>
      </c>
      <c r="I56" s="18">
        <v>5375</v>
      </c>
      <c r="J56" s="18">
        <v>0</v>
      </c>
      <c r="K56" s="18">
        <v>22205</v>
      </c>
      <c r="L56" s="18">
        <v>0</v>
      </c>
    </row>
    <row r="57" spans="1:12" ht="20.25" customHeight="1" x14ac:dyDescent="0.15">
      <c r="A57" s="6">
        <v>25</v>
      </c>
      <c r="B57" s="18">
        <v>442880</v>
      </c>
      <c r="C57" s="18">
        <v>136856</v>
      </c>
      <c r="D57" s="18">
        <v>187711</v>
      </c>
      <c r="E57" s="18">
        <v>21405</v>
      </c>
      <c r="F57" s="18">
        <v>87738</v>
      </c>
      <c r="G57" s="18">
        <v>5006</v>
      </c>
      <c r="H57" s="18">
        <v>4166</v>
      </c>
      <c r="I57" s="18">
        <v>3114</v>
      </c>
      <c r="J57" s="18">
        <v>0</v>
      </c>
      <c r="K57" s="18">
        <v>41166</v>
      </c>
      <c r="L57" s="18">
        <v>117</v>
      </c>
    </row>
    <row r="58" spans="1:12" ht="20.25" customHeight="1" x14ac:dyDescent="0.15">
      <c r="A58" s="6">
        <v>26</v>
      </c>
      <c r="B58" s="60">
        <v>335231</v>
      </c>
      <c r="C58" s="60">
        <v>81496</v>
      </c>
      <c r="D58" s="60">
        <v>153122</v>
      </c>
      <c r="E58" s="60">
        <v>19921</v>
      </c>
      <c r="F58" s="60">
        <v>75661</v>
      </c>
      <c r="G58" s="60">
        <v>3025</v>
      </c>
      <c r="H58" s="60">
        <v>2018</v>
      </c>
      <c r="I58" s="60">
        <v>2654</v>
      </c>
      <c r="J58" s="60">
        <v>0</v>
      </c>
      <c r="K58" s="60">
        <v>31805</v>
      </c>
      <c r="L58" s="60">
        <v>113</v>
      </c>
    </row>
    <row r="59" spans="1:12" ht="20.25" customHeight="1" x14ac:dyDescent="0.15">
      <c r="A59" s="6">
        <v>27</v>
      </c>
      <c r="B59" s="60">
        <v>195113</v>
      </c>
      <c r="C59" s="60">
        <v>47146</v>
      </c>
      <c r="D59" s="60">
        <v>90496</v>
      </c>
      <c r="E59" s="60">
        <v>8970</v>
      </c>
      <c r="F59" s="60">
        <v>44756</v>
      </c>
      <c r="G59" s="60">
        <v>1800</v>
      </c>
      <c r="H59" s="60">
        <v>1945</v>
      </c>
      <c r="I59" s="60">
        <v>1672</v>
      </c>
      <c r="J59" s="60">
        <v>0</v>
      </c>
      <c r="K59" s="60">
        <v>24190</v>
      </c>
      <c r="L59" s="60">
        <v>84</v>
      </c>
    </row>
    <row r="60" spans="1:12" ht="20.25" customHeight="1" x14ac:dyDescent="0.15">
      <c r="A60" s="6">
        <v>28</v>
      </c>
      <c r="B60" s="60">
        <v>164236</v>
      </c>
      <c r="C60" s="60">
        <v>43302</v>
      </c>
      <c r="D60" s="60">
        <v>72861</v>
      </c>
      <c r="E60" s="60">
        <v>8426</v>
      </c>
      <c r="F60" s="60">
        <v>35791</v>
      </c>
      <c r="G60" s="60">
        <v>1539</v>
      </c>
      <c r="H60" s="60">
        <v>2317</v>
      </c>
      <c r="I60" s="60">
        <v>1230</v>
      </c>
      <c r="J60" s="60">
        <v>0</v>
      </c>
      <c r="K60" s="60">
        <v>14182</v>
      </c>
      <c r="L60" s="60">
        <v>0</v>
      </c>
    </row>
    <row r="61" spans="1:12" ht="20.25" customHeight="1" x14ac:dyDescent="0.15">
      <c r="A61" s="6">
        <v>29</v>
      </c>
      <c r="B61" s="60">
        <v>88635</v>
      </c>
      <c r="C61" s="60">
        <v>28347</v>
      </c>
      <c r="D61" s="60">
        <v>31839</v>
      </c>
      <c r="E61" s="60">
        <v>4668</v>
      </c>
      <c r="F61" s="60">
        <v>20605</v>
      </c>
      <c r="G61" s="60">
        <v>1062</v>
      </c>
      <c r="H61" s="60">
        <v>2114</v>
      </c>
      <c r="I61" s="60">
        <v>740</v>
      </c>
      <c r="J61" s="60">
        <v>0</v>
      </c>
      <c r="K61" s="60">
        <v>9982</v>
      </c>
      <c r="L61" s="60">
        <v>0</v>
      </c>
    </row>
    <row r="62" spans="1:12" ht="20.25" customHeight="1" x14ac:dyDescent="0.15">
      <c r="A62" s="6">
        <v>30</v>
      </c>
      <c r="B62" s="61">
        <f>C62+D62+E62+F62+G62+H62</f>
        <v>23644</v>
      </c>
      <c r="C62" s="60">
        <v>4654</v>
      </c>
      <c r="D62" s="60">
        <v>9320</v>
      </c>
      <c r="E62" s="60">
        <v>926</v>
      </c>
      <c r="F62" s="60">
        <f>6277+292</f>
        <v>6569</v>
      </c>
      <c r="G62" s="60">
        <v>259</v>
      </c>
      <c r="H62" s="60">
        <v>1916</v>
      </c>
      <c r="I62" s="60">
        <v>281</v>
      </c>
      <c r="J62" s="60">
        <v>0</v>
      </c>
      <c r="K62" s="60">
        <v>3690</v>
      </c>
      <c r="L62" s="60">
        <v>0</v>
      </c>
    </row>
    <row r="63" spans="1:12" ht="20.25" customHeight="1" x14ac:dyDescent="0.15">
      <c r="A63" s="62" t="s">
        <v>65</v>
      </c>
      <c r="B63" s="61">
        <v>13957</v>
      </c>
      <c r="C63" s="60">
        <v>3068</v>
      </c>
      <c r="D63" s="60">
        <v>7224</v>
      </c>
      <c r="E63" s="60">
        <v>538</v>
      </c>
      <c r="F63" s="60">
        <v>1908</v>
      </c>
      <c r="G63" s="60">
        <v>185</v>
      </c>
      <c r="H63" s="60">
        <v>1034</v>
      </c>
      <c r="I63" s="60">
        <v>22</v>
      </c>
      <c r="J63" s="60">
        <v>0</v>
      </c>
      <c r="K63" s="60">
        <v>3634</v>
      </c>
      <c r="L63" s="60">
        <v>0</v>
      </c>
    </row>
    <row r="64" spans="1:12" ht="20.25" customHeight="1" x14ac:dyDescent="0.15">
      <c r="A64" s="62">
        <v>2</v>
      </c>
      <c r="B64" s="61">
        <v>1283</v>
      </c>
      <c r="C64" s="60">
        <v>509</v>
      </c>
      <c r="D64" s="60">
        <v>436</v>
      </c>
      <c r="E64" s="60">
        <v>3</v>
      </c>
      <c r="F64" s="60">
        <v>151</v>
      </c>
      <c r="G64" s="60">
        <v>57</v>
      </c>
      <c r="H64" s="60">
        <v>127</v>
      </c>
      <c r="I64" s="60">
        <v>2</v>
      </c>
      <c r="J64" s="60">
        <v>0</v>
      </c>
      <c r="K64" s="60">
        <v>466</v>
      </c>
      <c r="L64" s="60">
        <v>0</v>
      </c>
    </row>
    <row r="65" spans="1:12" ht="20.25" customHeight="1" x14ac:dyDescent="0.15">
      <c r="A65" s="62">
        <v>3</v>
      </c>
      <c r="B65" s="61">
        <v>-79</v>
      </c>
      <c r="C65" s="60">
        <v>0</v>
      </c>
      <c r="D65" s="60">
        <v>0</v>
      </c>
      <c r="E65" s="60">
        <v>2</v>
      </c>
      <c r="F65" s="60">
        <v>8</v>
      </c>
      <c r="G65" s="60">
        <v>0</v>
      </c>
      <c r="H65" s="60">
        <v>-89</v>
      </c>
      <c r="I65" s="60">
        <v>0</v>
      </c>
      <c r="J65" s="60">
        <v>0</v>
      </c>
      <c r="K65" s="60">
        <v>-2</v>
      </c>
      <c r="L65" s="60">
        <v>0</v>
      </c>
    </row>
    <row r="66" spans="1:12" ht="20.25" customHeight="1" x14ac:dyDescent="0.15">
      <c r="A66" s="62">
        <v>4</v>
      </c>
      <c r="B66" s="61">
        <v>-5</v>
      </c>
      <c r="C66" s="60">
        <v>0</v>
      </c>
      <c r="D66" s="60">
        <v>0</v>
      </c>
      <c r="E66" s="60">
        <v>-5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</row>
    <row r="67" spans="1:12" ht="20.25" customHeight="1" x14ac:dyDescent="0.15">
      <c r="A67" s="1" t="s">
        <v>52</v>
      </c>
      <c r="D67" s="1"/>
      <c r="E67" s="20"/>
      <c r="G67" s="1"/>
      <c r="J67" s="1"/>
    </row>
    <row r="68" spans="1:12" ht="20.25" customHeight="1" x14ac:dyDescent="0.15">
      <c r="D68" s="1"/>
      <c r="G68" s="1"/>
      <c r="J68" s="1"/>
    </row>
    <row r="69" spans="1:12" ht="20.25" customHeight="1" x14ac:dyDescent="0.15">
      <c r="C69" s="2"/>
      <c r="D69" s="1"/>
      <c r="F69" s="3"/>
      <c r="G69" s="1"/>
      <c r="I69" s="3"/>
      <c r="J69" s="1"/>
    </row>
  </sheetData>
  <mergeCells count="21">
    <mergeCell ref="A49:A50"/>
    <mergeCell ref="B49:B50"/>
    <mergeCell ref="C49:H49"/>
    <mergeCell ref="K49:K50"/>
    <mergeCell ref="I6:I7"/>
    <mergeCell ref="A5:A7"/>
    <mergeCell ref="A28:A29"/>
    <mergeCell ref="B6:D6"/>
    <mergeCell ref="M1:N1"/>
    <mergeCell ref="L28:L29"/>
    <mergeCell ref="K28:K29"/>
    <mergeCell ref="B28:H28"/>
    <mergeCell ref="J6:J7"/>
    <mergeCell ref="M28:N28"/>
    <mergeCell ref="B5:G5"/>
    <mergeCell ref="H5:L5"/>
    <mergeCell ref="L49:L50"/>
    <mergeCell ref="L6:L7"/>
    <mergeCell ref="H6:H7"/>
    <mergeCell ref="E6:G6"/>
    <mergeCell ref="K6:K7"/>
  </mergeCells>
  <phoneticPr fontId="20"/>
  <pageMargins left="0.78740157480314965" right="0.59055118110236227" top="0.98425196850393704" bottom="0.98425196850393704" header="0.70866141732283472" footer="0.51181102362204722"/>
  <pageSetup paperSize="9" scale="57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topLeftCell="A28" zoomScaleNormal="75" workbookViewId="0">
      <selection activeCell="B16" sqref="B16:H16"/>
    </sheetView>
  </sheetViews>
  <sheetFormatPr defaultRowHeight="20.25" customHeight="1" x14ac:dyDescent="0.15"/>
  <cols>
    <col min="1" max="1" width="10.625" style="21" customWidth="1"/>
    <col min="2" max="2" width="11" style="21" customWidth="1"/>
    <col min="3" max="3" width="9.75" style="21" customWidth="1"/>
    <col min="4" max="4" width="10.875" style="22" customWidth="1"/>
    <col min="5" max="5" width="10.5" style="21" customWidth="1"/>
    <col min="6" max="6" width="10.25" style="21" customWidth="1"/>
    <col min="7" max="7" width="11" style="23" customWidth="1"/>
    <col min="8" max="8" width="14" style="21" customWidth="1"/>
    <col min="9" max="9" width="16" style="21" customWidth="1"/>
    <col min="10" max="10" width="11.75" style="23" customWidth="1"/>
    <col min="11" max="11" width="13.75" style="21" customWidth="1"/>
    <col min="12" max="12" width="17.25" style="21" customWidth="1"/>
    <col min="13" max="16384" width="9" style="21"/>
  </cols>
  <sheetData>
    <row r="2" spans="1:12" ht="20.25" customHeight="1" x14ac:dyDescent="0.15">
      <c r="A2" s="21" t="s">
        <v>53</v>
      </c>
    </row>
    <row r="4" spans="1:12" ht="20.25" customHeight="1" x14ac:dyDescent="0.15">
      <c r="A4" s="21" t="s">
        <v>0</v>
      </c>
    </row>
    <row r="5" spans="1:12" ht="20.25" customHeight="1" x14ac:dyDescent="0.15">
      <c r="A5" s="78" t="s">
        <v>54</v>
      </c>
      <c r="B5" s="82" t="s">
        <v>1</v>
      </c>
      <c r="C5" s="83"/>
      <c r="D5" s="83"/>
      <c r="E5" s="83"/>
      <c r="F5" s="83"/>
      <c r="G5" s="84"/>
      <c r="H5" s="82" t="s">
        <v>2</v>
      </c>
      <c r="I5" s="83"/>
      <c r="J5" s="83"/>
      <c r="K5" s="83"/>
      <c r="L5" s="84"/>
    </row>
    <row r="6" spans="1:12" ht="20.25" customHeight="1" x14ac:dyDescent="0.15">
      <c r="A6" s="85"/>
      <c r="B6" s="82" t="s">
        <v>3</v>
      </c>
      <c r="C6" s="83"/>
      <c r="D6" s="84"/>
      <c r="E6" s="82" t="s">
        <v>4</v>
      </c>
      <c r="F6" s="83"/>
      <c r="G6" s="84"/>
      <c r="H6" s="78" t="s">
        <v>29</v>
      </c>
      <c r="I6" s="78" t="s">
        <v>30</v>
      </c>
      <c r="J6" s="80" t="s">
        <v>55</v>
      </c>
      <c r="K6" s="24" t="s">
        <v>56</v>
      </c>
      <c r="L6" s="24" t="s">
        <v>57</v>
      </c>
    </row>
    <row r="7" spans="1:12" ht="20.25" customHeight="1" x14ac:dyDescent="0.15">
      <c r="A7" s="79"/>
      <c r="B7" s="27" t="s">
        <v>5</v>
      </c>
      <c r="C7" s="27" t="s">
        <v>6</v>
      </c>
      <c r="D7" s="28" t="s">
        <v>58</v>
      </c>
      <c r="E7" s="27" t="s">
        <v>5</v>
      </c>
      <c r="F7" s="27" t="s">
        <v>7</v>
      </c>
      <c r="G7" s="29" t="s">
        <v>31</v>
      </c>
      <c r="H7" s="79"/>
      <c r="I7" s="79"/>
      <c r="J7" s="81"/>
      <c r="K7" s="26" t="s">
        <v>32</v>
      </c>
      <c r="L7" s="26" t="s">
        <v>32</v>
      </c>
    </row>
    <row r="8" spans="1:12" ht="20.25" customHeight="1" x14ac:dyDescent="0.15">
      <c r="A8" s="25" t="s">
        <v>59</v>
      </c>
      <c r="B8" s="30">
        <v>39262</v>
      </c>
      <c r="C8" s="30">
        <v>17137</v>
      </c>
      <c r="D8" s="21">
        <v>43.65</v>
      </c>
      <c r="E8" s="30">
        <v>121519</v>
      </c>
      <c r="F8" s="30">
        <v>39437</v>
      </c>
      <c r="G8" s="21">
        <v>32.450000000000003</v>
      </c>
      <c r="H8" s="30">
        <v>2846867</v>
      </c>
      <c r="I8" s="30">
        <v>2658732</v>
      </c>
      <c r="J8" s="21">
        <v>93.4</v>
      </c>
      <c r="K8" s="30">
        <v>166124</v>
      </c>
      <c r="L8" s="31">
        <v>72188</v>
      </c>
    </row>
    <row r="9" spans="1:12" ht="20.25" customHeight="1" x14ac:dyDescent="0.15">
      <c r="A9" s="25">
        <v>6</v>
      </c>
      <c r="B9" s="32">
        <v>39494</v>
      </c>
      <c r="C9" s="32">
        <v>17459</v>
      </c>
      <c r="D9" s="33">
        <v>44.21</v>
      </c>
      <c r="E9" s="32">
        <v>120849</v>
      </c>
      <c r="F9" s="32">
        <v>39448</v>
      </c>
      <c r="G9" s="33">
        <v>32.64</v>
      </c>
      <c r="H9" s="32">
        <v>2909113</v>
      </c>
      <c r="I9" s="32">
        <v>2714518</v>
      </c>
      <c r="J9" s="33">
        <v>93.3</v>
      </c>
      <c r="K9" s="32">
        <v>166625</v>
      </c>
      <c r="L9" s="34">
        <v>73746</v>
      </c>
    </row>
    <row r="10" spans="1:12" s="33" customFormat="1" ht="20.25" customHeight="1" x14ac:dyDescent="0.15">
      <c r="A10" s="25">
        <v>7</v>
      </c>
      <c r="B10" s="32">
        <v>40055</v>
      </c>
      <c r="C10" s="32">
        <v>17792</v>
      </c>
      <c r="D10" s="33">
        <v>44.42</v>
      </c>
      <c r="E10" s="32">
        <v>121238</v>
      </c>
      <c r="F10" s="32">
        <v>39510</v>
      </c>
      <c r="G10" s="33">
        <v>32.590000000000003</v>
      </c>
      <c r="H10" s="32">
        <v>2806712</v>
      </c>
      <c r="I10" s="32">
        <v>2607093</v>
      </c>
      <c r="J10" s="33">
        <v>92.9</v>
      </c>
      <c r="K10" s="32">
        <v>157751</v>
      </c>
      <c r="L10" s="34">
        <v>71038</v>
      </c>
    </row>
    <row r="11" spans="1:12" s="16" customFormat="1" ht="20.25" customHeight="1" x14ac:dyDescent="0.15">
      <c r="A11" s="35">
        <v>8</v>
      </c>
      <c r="B11" s="16">
        <v>40606</v>
      </c>
      <c r="C11" s="16">
        <v>18176</v>
      </c>
      <c r="D11" s="36">
        <v>44.76</v>
      </c>
      <c r="E11" s="16">
        <v>121149</v>
      </c>
      <c r="F11" s="16">
        <v>39766</v>
      </c>
      <c r="G11" s="36">
        <v>32.82</v>
      </c>
      <c r="H11" s="16">
        <v>2873781</v>
      </c>
      <c r="I11" s="16">
        <v>2652128</v>
      </c>
      <c r="J11" s="37">
        <v>92.3</v>
      </c>
      <c r="K11" s="16">
        <v>158109</v>
      </c>
      <c r="L11" s="38">
        <v>72267</v>
      </c>
    </row>
    <row r="12" spans="1:12" s="16" customFormat="1" ht="20.25" customHeight="1" x14ac:dyDescent="0.15">
      <c r="A12" s="35">
        <v>9</v>
      </c>
      <c r="B12" s="13">
        <v>41012</v>
      </c>
      <c r="C12" s="13">
        <v>18568</v>
      </c>
      <c r="D12" s="14">
        <v>45.27</v>
      </c>
      <c r="E12" s="13">
        <v>120956</v>
      </c>
      <c r="F12" s="13">
        <v>40011</v>
      </c>
      <c r="G12" s="14">
        <v>33.08</v>
      </c>
      <c r="H12" s="13">
        <v>2934632</v>
      </c>
      <c r="I12" s="13">
        <v>2691443</v>
      </c>
      <c r="J12" s="15">
        <v>91.7</v>
      </c>
      <c r="K12" s="13">
        <v>158048</v>
      </c>
      <c r="L12" s="39">
        <v>73346</v>
      </c>
    </row>
    <row r="13" spans="1:12" s="16" customFormat="1" ht="20.25" customHeight="1" x14ac:dyDescent="0.15">
      <c r="A13" s="35"/>
      <c r="D13" s="36"/>
      <c r="G13" s="36"/>
      <c r="J13" s="37"/>
      <c r="L13" s="38"/>
    </row>
    <row r="14" spans="1:12" s="16" customFormat="1" ht="20.25" customHeight="1" x14ac:dyDescent="0.15">
      <c r="A14" s="35">
        <v>10</v>
      </c>
      <c r="B14" s="40">
        <v>41469</v>
      </c>
      <c r="C14" s="13">
        <v>19326</v>
      </c>
      <c r="D14" s="14">
        <f>C14/B14*100</f>
        <v>46.603486942053102</v>
      </c>
      <c r="E14" s="13">
        <v>120797</v>
      </c>
      <c r="F14" s="13">
        <v>41147</v>
      </c>
      <c r="G14" s="14">
        <f>F14/E14*100</f>
        <v>34.062932026457609</v>
      </c>
      <c r="H14" s="13">
        <v>3325313</v>
      </c>
      <c r="I14" s="13">
        <v>2989856</v>
      </c>
      <c r="J14" s="15">
        <f>I14/H14*100</f>
        <v>89.912017304837164</v>
      </c>
      <c r="K14" s="13">
        <v>172064</v>
      </c>
      <c r="L14" s="39">
        <v>80815</v>
      </c>
    </row>
    <row r="15" spans="1:12" s="16" customFormat="1" ht="20.25" customHeight="1" x14ac:dyDescent="0.15">
      <c r="A15" s="35">
        <v>11</v>
      </c>
      <c r="B15" s="40">
        <v>41773</v>
      </c>
      <c r="C15" s="13">
        <v>20119</v>
      </c>
      <c r="D15" s="14">
        <f>C15/B15*100</f>
        <v>48.162688818136118</v>
      </c>
      <c r="E15" s="13">
        <v>120450</v>
      </c>
      <c r="F15" s="13">
        <v>42545</v>
      </c>
      <c r="G15" s="14">
        <f>F15/E15*100</f>
        <v>35.321710253217105</v>
      </c>
      <c r="H15" s="13">
        <v>3334998</v>
      </c>
      <c r="I15" s="13">
        <v>2973278</v>
      </c>
      <c r="J15" s="15">
        <f>I15/H15*100</f>
        <v>89.153816583997951</v>
      </c>
      <c r="K15" s="13">
        <v>165764</v>
      </c>
      <c r="L15" s="39">
        <v>78388</v>
      </c>
    </row>
    <row r="16" spans="1:12" s="16" customFormat="1" ht="20.25" customHeight="1" x14ac:dyDescent="0.15">
      <c r="A16" s="35">
        <v>12</v>
      </c>
      <c r="B16" s="40">
        <v>42163</v>
      </c>
      <c r="C16" s="13">
        <v>20943</v>
      </c>
      <c r="D16" s="14">
        <f>C16/B16*100</f>
        <v>49.671512937883925</v>
      </c>
      <c r="E16" s="13">
        <v>120246</v>
      </c>
      <c r="F16" s="13">
        <v>44013</v>
      </c>
      <c r="G16" s="14">
        <f>F16/E16*100</f>
        <v>36.602464946858937</v>
      </c>
      <c r="H16" s="13">
        <v>3571087</v>
      </c>
      <c r="I16" s="13">
        <v>3223788</v>
      </c>
      <c r="J16" s="15">
        <f>I16/H16*100</f>
        <v>90.274697872104497</v>
      </c>
      <c r="K16" s="13">
        <v>170515</v>
      </c>
      <c r="L16" s="39">
        <v>81137</v>
      </c>
    </row>
    <row r="17" spans="1:13" s="16" customFormat="1" ht="20.25" customHeight="1" x14ac:dyDescent="0.15">
      <c r="A17" s="35">
        <v>13</v>
      </c>
      <c r="B17" s="40">
        <v>42464</v>
      </c>
      <c r="C17" s="13">
        <v>21679</v>
      </c>
      <c r="D17" s="14">
        <f>C17/B17*100</f>
        <v>51.052656367746799</v>
      </c>
      <c r="E17" s="13">
        <v>119776</v>
      </c>
      <c r="F17" s="13">
        <v>45233</v>
      </c>
      <c r="G17" s="14">
        <f>F17/E17*100</f>
        <v>37.764660699973284</v>
      </c>
      <c r="H17" s="13">
        <v>3947346</v>
      </c>
      <c r="I17" s="13">
        <v>3432814</v>
      </c>
      <c r="J17" s="15">
        <f>I17/H17*100</f>
        <v>86.965115295188212</v>
      </c>
      <c r="K17" s="13">
        <v>182082</v>
      </c>
      <c r="L17" s="39">
        <v>87266</v>
      </c>
    </row>
    <row r="18" spans="1:13" s="16" customFormat="1" ht="20.25" customHeight="1" x14ac:dyDescent="0.15">
      <c r="A18" s="35">
        <v>14</v>
      </c>
      <c r="B18" s="40">
        <v>42708</v>
      </c>
      <c r="C18" s="13">
        <v>22372</v>
      </c>
      <c r="D18" s="14">
        <f>C18/B18*100</f>
        <v>52.383628360026222</v>
      </c>
      <c r="E18" s="13">
        <v>119122</v>
      </c>
      <c r="F18" s="13">
        <v>46434</v>
      </c>
      <c r="G18" s="14">
        <f>F18/E18*100</f>
        <v>38.98020516781115</v>
      </c>
      <c r="H18" s="13">
        <v>4277525</v>
      </c>
      <c r="I18" s="13">
        <v>3671534</v>
      </c>
      <c r="J18" s="15">
        <f>I18/H18*100</f>
        <v>85.833139490710167</v>
      </c>
      <c r="K18" s="13">
        <v>192898</v>
      </c>
      <c r="L18" s="39">
        <v>92949</v>
      </c>
    </row>
    <row r="19" spans="1:13" s="16" customFormat="1" ht="20.25" customHeight="1" x14ac:dyDescent="0.15">
      <c r="A19" s="35"/>
      <c r="B19" s="40"/>
      <c r="C19" s="13"/>
      <c r="D19" s="14"/>
      <c r="E19" s="13"/>
      <c r="F19" s="13"/>
      <c r="G19" s="14"/>
      <c r="H19" s="13"/>
      <c r="I19" s="13"/>
      <c r="J19" s="15"/>
      <c r="K19" s="13"/>
      <c r="L19" s="39"/>
    </row>
    <row r="20" spans="1:13" s="16" customFormat="1" ht="20.25" customHeight="1" x14ac:dyDescent="0.15">
      <c r="A20" s="35">
        <v>15</v>
      </c>
      <c r="B20" s="40">
        <v>42900</v>
      </c>
      <c r="C20" s="13">
        <v>22878</v>
      </c>
      <c r="D20" s="14">
        <v>53.328671328671327</v>
      </c>
      <c r="E20" s="13">
        <v>118483</v>
      </c>
      <c r="F20" s="13">
        <v>47290</v>
      </c>
      <c r="G20" s="14">
        <v>39.912898896888159</v>
      </c>
      <c r="H20" s="13">
        <v>4538365</v>
      </c>
      <c r="I20" s="13">
        <v>3858151</v>
      </c>
      <c r="J20" s="15">
        <v>85.011915083956453</v>
      </c>
      <c r="K20" s="13">
        <v>201070</v>
      </c>
      <c r="L20" s="39">
        <v>97511</v>
      </c>
    </row>
    <row r="21" spans="1:13" s="16" customFormat="1" ht="20.25" customHeight="1" x14ac:dyDescent="0.15">
      <c r="A21" s="41">
        <v>16</v>
      </c>
      <c r="B21" s="42">
        <v>43148</v>
      </c>
      <c r="C21" s="43">
        <v>23177</v>
      </c>
      <c r="D21" s="44">
        <f>IF(B21=0,"",C21/B21*100)</f>
        <v>53.715120051914347</v>
      </c>
      <c r="E21" s="43">
        <v>117771</v>
      </c>
      <c r="F21" s="43">
        <v>47381</v>
      </c>
      <c r="G21" s="44">
        <f>IF(E21=0,"",F21/E21*100)</f>
        <v>40.231466150410547</v>
      </c>
      <c r="H21" s="43">
        <v>4487838</v>
      </c>
      <c r="I21" s="43">
        <v>3786390</v>
      </c>
      <c r="J21" s="45">
        <f>IF(H21=0,"",I21/H21*100)</f>
        <v>84.370024051670313</v>
      </c>
      <c r="K21" s="43">
        <v>193633</v>
      </c>
      <c r="L21" s="46">
        <v>94718</v>
      </c>
    </row>
    <row r="22" spans="1:13" s="16" customFormat="1" ht="20.25" customHeight="1" x14ac:dyDescent="0.15">
      <c r="A22" s="12"/>
      <c r="B22" s="13"/>
      <c r="C22" s="13"/>
      <c r="D22" s="14"/>
      <c r="E22" s="13"/>
      <c r="F22" s="13"/>
      <c r="G22" s="14"/>
      <c r="H22" s="13"/>
      <c r="I22" s="13"/>
      <c r="J22" s="15"/>
      <c r="K22" s="13"/>
      <c r="L22" s="13"/>
    </row>
    <row r="23" spans="1:13" ht="20.25" customHeight="1" x14ac:dyDescent="0.15">
      <c r="A23" s="21" t="s">
        <v>60</v>
      </c>
    </row>
    <row r="25" spans="1:13" ht="20.25" customHeight="1" x14ac:dyDescent="0.15">
      <c r="A25" s="21" t="s">
        <v>33</v>
      </c>
      <c r="D25" s="21"/>
      <c r="G25" s="21"/>
      <c r="J25" s="21"/>
    </row>
    <row r="26" spans="1:13" ht="20.25" customHeight="1" x14ac:dyDescent="0.15">
      <c r="A26" s="21" t="s">
        <v>34</v>
      </c>
      <c r="D26" s="21"/>
      <c r="G26" s="21"/>
      <c r="J26" s="21"/>
    </row>
    <row r="27" spans="1:13" ht="20.25" customHeight="1" x14ac:dyDescent="0.15">
      <c r="A27" s="78" t="s">
        <v>8</v>
      </c>
      <c r="B27" s="82" t="s">
        <v>9</v>
      </c>
      <c r="C27" s="83"/>
      <c r="D27" s="83"/>
      <c r="E27" s="83"/>
      <c r="F27" s="83"/>
      <c r="G27" s="83"/>
      <c r="H27" s="84"/>
      <c r="I27" s="24" t="s">
        <v>10</v>
      </c>
      <c r="J27" s="24" t="s">
        <v>11</v>
      </c>
      <c r="K27" s="78" t="s">
        <v>12</v>
      </c>
      <c r="L27" s="82" t="s">
        <v>13</v>
      </c>
      <c r="M27" s="84"/>
    </row>
    <row r="28" spans="1:13" ht="20.25" customHeight="1" x14ac:dyDescent="0.15">
      <c r="A28" s="79"/>
      <c r="B28" s="27" t="s">
        <v>14</v>
      </c>
      <c r="C28" s="27" t="s">
        <v>15</v>
      </c>
      <c r="D28" s="27" t="s">
        <v>16</v>
      </c>
      <c r="E28" s="27" t="s">
        <v>17</v>
      </c>
      <c r="F28" s="27" t="s">
        <v>18</v>
      </c>
      <c r="G28" s="27" t="s">
        <v>19</v>
      </c>
      <c r="H28" s="27" t="s">
        <v>20</v>
      </c>
      <c r="I28" s="26" t="s">
        <v>21</v>
      </c>
      <c r="J28" s="26" t="s">
        <v>21</v>
      </c>
      <c r="K28" s="79"/>
      <c r="L28" s="27" t="s">
        <v>35</v>
      </c>
      <c r="M28" s="27" t="s">
        <v>22</v>
      </c>
    </row>
    <row r="29" spans="1:13" ht="20.25" customHeight="1" x14ac:dyDescent="0.15">
      <c r="A29" s="25" t="s">
        <v>59</v>
      </c>
      <c r="B29" s="32">
        <v>4216726</v>
      </c>
      <c r="C29" s="32">
        <v>1654090</v>
      </c>
      <c r="D29" s="32">
        <v>1823031</v>
      </c>
      <c r="E29" s="32">
        <v>348195</v>
      </c>
      <c r="F29" s="32">
        <v>391410</v>
      </c>
      <c r="G29" s="47" t="s">
        <v>36</v>
      </c>
      <c r="H29" s="47" t="s">
        <v>36</v>
      </c>
      <c r="I29" s="32">
        <v>29839</v>
      </c>
      <c r="J29" s="47" t="s">
        <v>36</v>
      </c>
      <c r="K29" s="32">
        <v>360357</v>
      </c>
      <c r="L29" s="32">
        <v>43440</v>
      </c>
      <c r="M29" s="34">
        <v>35280</v>
      </c>
    </row>
    <row r="30" spans="1:13" ht="20.25" customHeight="1" x14ac:dyDescent="0.15">
      <c r="A30" s="25">
        <v>6</v>
      </c>
      <c r="B30" s="32">
        <v>4302476</v>
      </c>
      <c r="C30" s="32">
        <v>1542773</v>
      </c>
      <c r="D30" s="32">
        <v>1859757</v>
      </c>
      <c r="E30" s="32">
        <v>361595</v>
      </c>
      <c r="F30" s="32">
        <v>444116</v>
      </c>
      <c r="G30" s="32">
        <v>94235</v>
      </c>
      <c r="H30" s="47" t="s">
        <v>36</v>
      </c>
      <c r="I30" s="32">
        <v>29405</v>
      </c>
      <c r="J30" s="33">
        <v>32</v>
      </c>
      <c r="K30" s="32">
        <v>341271</v>
      </c>
      <c r="L30" s="32">
        <v>56520</v>
      </c>
      <c r="M30" s="34">
        <v>42550</v>
      </c>
    </row>
    <row r="31" spans="1:13" s="33" customFormat="1" ht="20.25" customHeight="1" x14ac:dyDescent="0.15">
      <c r="A31" s="25">
        <v>7</v>
      </c>
      <c r="B31" s="32">
        <v>4513260</v>
      </c>
      <c r="C31" s="32">
        <v>1615616</v>
      </c>
      <c r="D31" s="32">
        <v>1875185</v>
      </c>
      <c r="E31" s="32">
        <v>345920</v>
      </c>
      <c r="F31" s="32">
        <v>481606</v>
      </c>
      <c r="G31" s="32">
        <v>194933</v>
      </c>
      <c r="H31" s="47" t="s">
        <v>36</v>
      </c>
      <c r="I31" s="32">
        <v>27918</v>
      </c>
      <c r="J31" s="47" t="s">
        <v>36</v>
      </c>
      <c r="K31" s="32">
        <v>367935</v>
      </c>
      <c r="L31" s="32">
        <v>55800</v>
      </c>
      <c r="M31" s="34">
        <v>50700</v>
      </c>
    </row>
    <row r="32" spans="1:13" s="16" customFormat="1" ht="20.25" customHeight="1" x14ac:dyDescent="0.15">
      <c r="A32" s="35">
        <v>8</v>
      </c>
      <c r="B32" s="16">
        <f>SUM(C32:G32)</f>
        <v>4727537</v>
      </c>
      <c r="C32" s="16">
        <v>1685246</v>
      </c>
      <c r="D32" s="16">
        <v>1983183</v>
      </c>
      <c r="E32" s="16">
        <v>364249</v>
      </c>
      <c r="F32" s="16">
        <v>499122</v>
      </c>
      <c r="G32" s="16">
        <v>195737</v>
      </c>
      <c r="H32" s="47" t="s">
        <v>36</v>
      </c>
      <c r="I32" s="16">
        <v>34864</v>
      </c>
      <c r="J32" s="16">
        <v>110</v>
      </c>
      <c r="K32" s="16">
        <v>391345</v>
      </c>
      <c r="L32" s="16">
        <v>64200</v>
      </c>
      <c r="M32" s="38">
        <v>56300</v>
      </c>
    </row>
    <row r="33" spans="1:13" s="33" customFormat="1" ht="20.25" customHeight="1" x14ac:dyDescent="0.15">
      <c r="A33" s="25">
        <v>9</v>
      </c>
      <c r="B33" s="40">
        <v>4600551</v>
      </c>
      <c r="C33" s="13">
        <v>1632447</v>
      </c>
      <c r="D33" s="13">
        <v>1913303</v>
      </c>
      <c r="E33" s="13">
        <v>371620</v>
      </c>
      <c r="F33" s="13">
        <v>495311</v>
      </c>
      <c r="G33" s="13">
        <v>187526</v>
      </c>
      <c r="H33" s="13">
        <v>344</v>
      </c>
      <c r="I33" s="13">
        <v>32261</v>
      </c>
      <c r="J33" s="13">
        <v>142</v>
      </c>
      <c r="K33" s="13">
        <v>356815</v>
      </c>
      <c r="L33" s="13">
        <v>59700</v>
      </c>
      <c r="M33" s="39">
        <v>59000</v>
      </c>
    </row>
    <row r="34" spans="1:13" ht="20.25" customHeight="1" x14ac:dyDescent="0.15">
      <c r="A34" s="2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48"/>
    </row>
    <row r="35" spans="1:13" s="33" customFormat="1" ht="20.25" customHeight="1" x14ac:dyDescent="0.15">
      <c r="A35" s="49">
        <v>10</v>
      </c>
      <c r="B35" s="40">
        <f>SUM(C35:H35)</f>
        <v>4776546</v>
      </c>
      <c r="C35" s="13">
        <v>1766610</v>
      </c>
      <c r="D35" s="13">
        <v>1901671</v>
      </c>
      <c r="E35" s="13">
        <v>370326</v>
      </c>
      <c r="F35" s="13">
        <v>541338</v>
      </c>
      <c r="G35" s="13">
        <v>195076</v>
      </c>
      <c r="H35" s="13">
        <v>1525</v>
      </c>
      <c r="I35" s="13">
        <v>37461</v>
      </c>
      <c r="J35" s="13">
        <v>0</v>
      </c>
      <c r="K35" s="13">
        <v>386289</v>
      </c>
      <c r="L35" s="13">
        <v>61800</v>
      </c>
      <c r="M35" s="39">
        <v>56300</v>
      </c>
    </row>
    <row r="36" spans="1:13" s="33" customFormat="1" ht="20.25" customHeight="1" x14ac:dyDescent="0.15">
      <c r="A36" s="49">
        <v>11</v>
      </c>
      <c r="B36" s="40">
        <f>SUM(C36:H36)</f>
        <v>4908445</v>
      </c>
      <c r="C36" s="13">
        <v>1779125</v>
      </c>
      <c r="D36" s="13">
        <v>1911624</v>
      </c>
      <c r="E36" s="13">
        <v>384764</v>
      </c>
      <c r="F36" s="13">
        <v>640413</v>
      </c>
      <c r="G36" s="13">
        <v>189296</v>
      </c>
      <c r="H36" s="13">
        <v>3223</v>
      </c>
      <c r="I36" s="13">
        <v>36110</v>
      </c>
      <c r="J36" s="13">
        <v>110</v>
      </c>
      <c r="K36" s="13">
        <v>417835</v>
      </c>
      <c r="L36" s="13">
        <v>63900</v>
      </c>
      <c r="M36" s="39">
        <v>59800</v>
      </c>
    </row>
    <row r="37" spans="1:13" s="33" customFormat="1" ht="20.25" customHeight="1" x14ac:dyDescent="0.15">
      <c r="A37" s="25">
        <v>12</v>
      </c>
      <c r="B37" s="40">
        <f>SUM(C37:H37)</f>
        <v>5071996</v>
      </c>
      <c r="C37" s="13">
        <v>1836755</v>
      </c>
      <c r="D37" s="13">
        <v>1972464</v>
      </c>
      <c r="E37" s="13">
        <v>392457</v>
      </c>
      <c r="F37" s="13">
        <v>681548</v>
      </c>
      <c r="G37" s="13">
        <v>186544</v>
      </c>
      <c r="H37" s="13">
        <v>2228</v>
      </c>
      <c r="I37" s="13">
        <v>34667</v>
      </c>
      <c r="J37" s="13">
        <v>12</v>
      </c>
      <c r="K37" s="13">
        <v>405329</v>
      </c>
      <c r="L37" s="13">
        <v>63600</v>
      </c>
      <c r="M37" s="39">
        <v>58000</v>
      </c>
    </row>
    <row r="38" spans="1:13" s="33" customFormat="1" ht="20.25" customHeight="1" x14ac:dyDescent="0.15">
      <c r="A38" s="49">
        <v>13</v>
      </c>
      <c r="B38" s="40">
        <f>SUM(C38:H38)</f>
        <v>5143414</v>
      </c>
      <c r="C38" s="13">
        <v>1848277</v>
      </c>
      <c r="D38" s="13">
        <v>1958814</v>
      </c>
      <c r="E38" s="13">
        <v>404747</v>
      </c>
      <c r="F38" s="13">
        <v>742360</v>
      </c>
      <c r="G38" s="13">
        <v>185546</v>
      </c>
      <c r="H38" s="13">
        <v>3670</v>
      </c>
      <c r="I38" s="13">
        <v>34993</v>
      </c>
      <c r="J38" s="13">
        <v>0</v>
      </c>
      <c r="K38" s="13">
        <v>404319</v>
      </c>
      <c r="L38" s="13">
        <v>73500</v>
      </c>
      <c r="M38" s="39">
        <v>61200</v>
      </c>
    </row>
    <row r="39" spans="1:13" s="33" customFormat="1" ht="20.25" customHeight="1" x14ac:dyDescent="0.15">
      <c r="A39" s="25">
        <v>14</v>
      </c>
      <c r="B39" s="40">
        <v>4654258</v>
      </c>
      <c r="C39" s="13">
        <v>1697408</v>
      </c>
      <c r="D39" s="13">
        <v>1741387</v>
      </c>
      <c r="E39" s="13">
        <v>351870</v>
      </c>
      <c r="F39" s="13">
        <v>696227</v>
      </c>
      <c r="G39" s="13">
        <v>162862</v>
      </c>
      <c r="H39" s="13">
        <v>4504</v>
      </c>
      <c r="I39" s="13">
        <v>38016</v>
      </c>
      <c r="J39" s="13">
        <v>0</v>
      </c>
      <c r="K39" s="13">
        <v>408120</v>
      </c>
      <c r="L39" s="13">
        <v>69600</v>
      </c>
      <c r="M39" s="39">
        <v>63500</v>
      </c>
    </row>
    <row r="40" spans="1:13" s="33" customFormat="1" ht="20.25" customHeight="1" x14ac:dyDescent="0.15">
      <c r="A40" s="25"/>
      <c r="B40" s="40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9"/>
    </row>
    <row r="41" spans="1:13" s="33" customFormat="1" ht="20.25" customHeight="1" x14ac:dyDescent="0.15">
      <c r="A41" s="25">
        <v>15</v>
      </c>
      <c r="B41" s="40">
        <v>5512987</v>
      </c>
      <c r="C41" s="13">
        <v>1996760</v>
      </c>
      <c r="D41" s="13">
        <v>2049893</v>
      </c>
      <c r="E41" s="13">
        <v>408531</v>
      </c>
      <c r="F41" s="13">
        <v>874500</v>
      </c>
      <c r="G41" s="13">
        <v>178685</v>
      </c>
      <c r="H41" s="13">
        <v>4618</v>
      </c>
      <c r="I41" s="13">
        <v>38995</v>
      </c>
      <c r="J41" s="13">
        <v>0</v>
      </c>
      <c r="K41" s="13">
        <v>428128</v>
      </c>
      <c r="L41" s="13">
        <v>64500</v>
      </c>
      <c r="M41" s="39">
        <v>70400</v>
      </c>
    </row>
    <row r="42" spans="1:13" s="33" customFormat="1" ht="20.25" customHeight="1" x14ac:dyDescent="0.15">
      <c r="A42" s="26">
        <v>16</v>
      </c>
      <c r="B42" s="42">
        <v>5618639</v>
      </c>
      <c r="C42" s="43">
        <v>1978126</v>
      </c>
      <c r="D42" s="43">
        <v>2075738</v>
      </c>
      <c r="E42" s="43">
        <v>415512</v>
      </c>
      <c r="F42" s="43">
        <v>959841</v>
      </c>
      <c r="G42" s="43">
        <v>181454</v>
      </c>
      <c r="H42" s="43">
        <v>7968</v>
      </c>
      <c r="I42" s="43">
        <v>44809</v>
      </c>
      <c r="J42" s="43">
        <v>17</v>
      </c>
      <c r="K42" s="43">
        <v>407254</v>
      </c>
      <c r="L42" s="43">
        <v>70200</v>
      </c>
      <c r="M42" s="46">
        <v>67300</v>
      </c>
    </row>
    <row r="43" spans="1:13" ht="20.25" customHeight="1" x14ac:dyDescent="0.15">
      <c r="D43" s="21"/>
      <c r="G43" s="21"/>
      <c r="J43" s="21"/>
    </row>
    <row r="44" spans="1:13" ht="20.25" customHeight="1" x14ac:dyDescent="0.15">
      <c r="A44" s="21" t="s">
        <v>60</v>
      </c>
      <c r="D44" s="21"/>
      <c r="G44" s="21"/>
      <c r="J44" s="21"/>
    </row>
    <row r="45" spans="1:13" ht="20.25" customHeight="1" x14ac:dyDescent="0.15">
      <c r="D45" s="21"/>
      <c r="G45" s="21"/>
      <c r="J45" s="21"/>
    </row>
    <row r="46" spans="1:13" ht="20.25" customHeight="1" x14ac:dyDescent="0.15">
      <c r="B46" s="21" t="s">
        <v>61</v>
      </c>
      <c r="D46" s="21"/>
      <c r="G46" s="21"/>
      <c r="J46" s="21"/>
    </row>
    <row r="47" spans="1:13" ht="20.25" customHeight="1" x14ac:dyDescent="0.15">
      <c r="A47" s="21" t="s">
        <v>34</v>
      </c>
      <c r="D47" s="21"/>
      <c r="G47" s="21"/>
      <c r="J47" s="21"/>
    </row>
    <row r="48" spans="1:13" ht="20.25" customHeight="1" x14ac:dyDescent="0.15">
      <c r="A48" s="78" t="s">
        <v>23</v>
      </c>
      <c r="B48" s="78" t="s">
        <v>24</v>
      </c>
      <c r="C48" s="82" t="s">
        <v>25</v>
      </c>
      <c r="D48" s="83"/>
      <c r="E48" s="83"/>
      <c r="F48" s="83"/>
      <c r="G48" s="83"/>
      <c r="H48" s="84"/>
      <c r="I48" s="24" t="s">
        <v>10</v>
      </c>
      <c r="J48" s="24" t="s">
        <v>11</v>
      </c>
      <c r="K48" s="78" t="s">
        <v>12</v>
      </c>
    </row>
    <row r="49" spans="1:12" ht="20.25" customHeight="1" x14ac:dyDescent="0.15">
      <c r="A49" s="79"/>
      <c r="B49" s="79"/>
      <c r="C49" s="27" t="s">
        <v>26</v>
      </c>
      <c r="D49" s="27" t="s">
        <v>16</v>
      </c>
      <c r="E49" s="27" t="s">
        <v>27</v>
      </c>
      <c r="F49" s="27" t="s">
        <v>28</v>
      </c>
      <c r="G49" s="27" t="s">
        <v>19</v>
      </c>
      <c r="H49" s="27" t="s">
        <v>20</v>
      </c>
      <c r="I49" s="26" t="s">
        <v>21</v>
      </c>
      <c r="J49" s="26" t="s">
        <v>21</v>
      </c>
      <c r="K49" s="79"/>
    </row>
    <row r="50" spans="1:12" ht="20.25" customHeight="1" x14ac:dyDescent="0.15">
      <c r="A50" s="25" t="s">
        <v>59</v>
      </c>
      <c r="B50" s="16">
        <v>1726602</v>
      </c>
      <c r="C50" s="16">
        <v>654965</v>
      </c>
      <c r="D50" s="16">
        <v>769943</v>
      </c>
      <c r="E50" s="16">
        <v>90000</v>
      </c>
      <c r="F50" s="16">
        <v>211694</v>
      </c>
      <c r="G50" s="50" t="s">
        <v>36</v>
      </c>
      <c r="H50" s="50" t="s">
        <v>36</v>
      </c>
      <c r="I50" s="16">
        <v>10911</v>
      </c>
      <c r="J50" s="50" t="s">
        <v>36</v>
      </c>
      <c r="K50" s="38">
        <v>69692</v>
      </c>
    </row>
    <row r="51" spans="1:12" ht="20.25" customHeight="1" x14ac:dyDescent="0.15">
      <c r="A51" s="25">
        <v>6</v>
      </c>
      <c r="B51" s="16">
        <v>1817710</v>
      </c>
      <c r="C51" s="16">
        <v>645725</v>
      </c>
      <c r="D51" s="16">
        <v>800763</v>
      </c>
      <c r="E51" s="16">
        <v>107262</v>
      </c>
      <c r="F51" s="16">
        <v>238029</v>
      </c>
      <c r="G51" s="16">
        <v>25931</v>
      </c>
      <c r="H51" s="50" t="s">
        <v>36</v>
      </c>
      <c r="I51" s="16">
        <v>10523</v>
      </c>
      <c r="J51" s="50" t="s">
        <v>36</v>
      </c>
      <c r="K51" s="38">
        <v>69539</v>
      </c>
    </row>
    <row r="52" spans="1:12" s="33" customFormat="1" ht="20.25" customHeight="1" x14ac:dyDescent="0.15">
      <c r="A52" s="25">
        <v>7</v>
      </c>
      <c r="B52" s="16">
        <v>1866267</v>
      </c>
      <c r="C52" s="16">
        <v>577216</v>
      </c>
      <c r="D52" s="16">
        <v>856980</v>
      </c>
      <c r="E52" s="16">
        <v>109632</v>
      </c>
      <c r="F52" s="16">
        <v>272648</v>
      </c>
      <c r="G52" s="16">
        <v>49791</v>
      </c>
      <c r="H52" s="50" t="s">
        <v>36</v>
      </c>
      <c r="I52" s="16">
        <v>13130</v>
      </c>
      <c r="J52" s="50" t="s">
        <v>36</v>
      </c>
      <c r="K52" s="38">
        <v>65360</v>
      </c>
      <c r="L52" s="21"/>
    </row>
    <row r="53" spans="1:12" s="16" customFormat="1" ht="20.25" customHeight="1" x14ac:dyDescent="0.15">
      <c r="A53" s="35">
        <v>8</v>
      </c>
      <c r="B53" s="16">
        <f>SUM(C53:H53)</f>
        <v>2074115</v>
      </c>
      <c r="C53" s="16">
        <v>719556</v>
      </c>
      <c r="D53" s="16">
        <v>896734</v>
      </c>
      <c r="E53" s="16">
        <v>120310</v>
      </c>
      <c r="F53" s="16">
        <v>275576</v>
      </c>
      <c r="G53" s="16">
        <v>61892</v>
      </c>
      <c r="H53" s="16">
        <v>47</v>
      </c>
      <c r="I53" s="16">
        <v>14389</v>
      </c>
      <c r="J53" s="50" t="s">
        <v>36</v>
      </c>
      <c r="K53" s="38">
        <v>82833</v>
      </c>
      <c r="L53" s="33"/>
    </row>
    <row r="54" spans="1:12" s="33" customFormat="1" ht="20.25" customHeight="1" x14ac:dyDescent="0.15">
      <c r="A54" s="25">
        <v>9</v>
      </c>
      <c r="B54" s="40">
        <v>2197745</v>
      </c>
      <c r="C54" s="13">
        <v>800867</v>
      </c>
      <c r="D54" s="13">
        <v>924300</v>
      </c>
      <c r="E54" s="13">
        <v>126203</v>
      </c>
      <c r="F54" s="13">
        <v>278488</v>
      </c>
      <c r="G54" s="13">
        <v>65504</v>
      </c>
      <c r="H54" s="13">
        <v>2383</v>
      </c>
      <c r="I54" s="13">
        <v>16258</v>
      </c>
      <c r="J54" s="13">
        <v>0</v>
      </c>
      <c r="K54" s="39">
        <v>92323</v>
      </c>
    </row>
    <row r="55" spans="1:12" ht="20.25" customHeight="1" x14ac:dyDescent="0.15">
      <c r="A55" s="51"/>
      <c r="B55" s="33"/>
      <c r="C55" s="33"/>
      <c r="D55" s="33"/>
      <c r="E55" s="33"/>
      <c r="F55" s="33"/>
      <c r="G55" s="33"/>
      <c r="H55" s="33"/>
      <c r="I55" s="33"/>
      <c r="J55" s="33"/>
      <c r="K55" s="48"/>
    </row>
    <row r="56" spans="1:12" s="33" customFormat="1" ht="20.25" customHeight="1" x14ac:dyDescent="0.15">
      <c r="A56" s="49">
        <v>10</v>
      </c>
      <c r="B56" s="40">
        <f>SUM(C56:H56)</f>
        <v>2333259</v>
      </c>
      <c r="C56" s="13">
        <v>834654</v>
      </c>
      <c r="D56" s="13">
        <v>960616</v>
      </c>
      <c r="E56" s="13">
        <v>137400</v>
      </c>
      <c r="F56" s="13">
        <v>325954</v>
      </c>
      <c r="G56" s="13">
        <v>69511</v>
      </c>
      <c r="H56" s="13">
        <v>5124</v>
      </c>
      <c r="I56" s="13">
        <v>18139</v>
      </c>
      <c r="J56" s="13">
        <v>0</v>
      </c>
      <c r="K56" s="39">
        <v>97628</v>
      </c>
    </row>
    <row r="57" spans="1:12" s="33" customFormat="1" ht="20.25" customHeight="1" x14ac:dyDescent="0.15">
      <c r="A57" s="49">
        <v>11</v>
      </c>
      <c r="B57" s="40">
        <f>SUM(C57:H57)</f>
        <v>2306013</v>
      </c>
      <c r="C57" s="13">
        <v>722657</v>
      </c>
      <c r="D57" s="13">
        <v>980203</v>
      </c>
      <c r="E57" s="13">
        <v>147597</v>
      </c>
      <c r="F57" s="13">
        <v>392431</v>
      </c>
      <c r="G57" s="13">
        <v>57866</v>
      </c>
      <c r="H57" s="13">
        <v>5259</v>
      </c>
      <c r="I57" s="13">
        <v>14999</v>
      </c>
      <c r="J57" s="13">
        <v>0</v>
      </c>
      <c r="K57" s="39">
        <v>98777</v>
      </c>
    </row>
    <row r="58" spans="1:12" s="33" customFormat="1" ht="20.25" customHeight="1" x14ac:dyDescent="0.15">
      <c r="A58" s="25">
        <v>12</v>
      </c>
      <c r="B58" s="40">
        <f>SUM(C58:H58)</f>
        <v>2360937</v>
      </c>
      <c r="C58" s="13">
        <v>785971</v>
      </c>
      <c r="D58" s="13">
        <v>974649</v>
      </c>
      <c r="E58" s="13">
        <v>139060</v>
      </c>
      <c r="F58" s="13">
        <v>404340</v>
      </c>
      <c r="G58" s="13">
        <v>53974</v>
      </c>
      <c r="H58" s="13">
        <v>2943</v>
      </c>
      <c r="I58" s="13">
        <v>15568</v>
      </c>
      <c r="J58" s="13">
        <v>0</v>
      </c>
      <c r="K58" s="39">
        <v>105533</v>
      </c>
    </row>
    <row r="59" spans="1:12" s="33" customFormat="1" ht="20.25" customHeight="1" x14ac:dyDescent="0.15">
      <c r="A59" s="49">
        <v>13</v>
      </c>
      <c r="B59" s="40">
        <f>SUM(C59:H59)</f>
        <v>2455094</v>
      </c>
      <c r="C59" s="13">
        <v>798501</v>
      </c>
      <c r="D59" s="13">
        <v>1002336</v>
      </c>
      <c r="E59" s="13">
        <v>165437</v>
      </c>
      <c r="F59" s="13">
        <v>435042</v>
      </c>
      <c r="G59" s="13">
        <v>52667</v>
      </c>
      <c r="H59" s="13">
        <v>1111</v>
      </c>
      <c r="I59" s="13">
        <v>13627</v>
      </c>
      <c r="J59" s="13">
        <v>0</v>
      </c>
      <c r="K59" s="39">
        <v>109011</v>
      </c>
    </row>
    <row r="60" spans="1:12" s="33" customFormat="1" ht="20.25" customHeight="1" x14ac:dyDescent="0.15">
      <c r="A60" s="25">
        <v>14</v>
      </c>
      <c r="B60" s="40">
        <v>2251053</v>
      </c>
      <c r="C60" s="13">
        <v>728985</v>
      </c>
      <c r="D60" s="13">
        <v>908015</v>
      </c>
      <c r="E60" s="13">
        <v>142987</v>
      </c>
      <c r="F60" s="13">
        <v>420731</v>
      </c>
      <c r="G60" s="13">
        <v>48525</v>
      </c>
      <c r="H60" s="13">
        <v>1810</v>
      </c>
      <c r="I60" s="13">
        <v>15102</v>
      </c>
      <c r="J60" s="13">
        <v>0</v>
      </c>
      <c r="K60" s="39">
        <v>111496</v>
      </c>
    </row>
    <row r="61" spans="1:12" s="33" customFormat="1" ht="20.25" customHeight="1" x14ac:dyDescent="0.15">
      <c r="A61" s="25"/>
      <c r="B61" s="40"/>
      <c r="C61" s="13"/>
      <c r="D61" s="13"/>
      <c r="E61" s="13"/>
      <c r="F61" s="13"/>
      <c r="G61" s="13"/>
      <c r="H61" s="13"/>
      <c r="I61" s="13"/>
      <c r="J61" s="13"/>
      <c r="K61" s="39"/>
    </row>
    <row r="62" spans="1:12" s="33" customFormat="1" ht="20.25" customHeight="1" x14ac:dyDescent="0.15">
      <c r="A62" s="25">
        <v>15</v>
      </c>
      <c r="B62" s="40">
        <v>2756353</v>
      </c>
      <c r="C62" s="13">
        <v>914001</v>
      </c>
      <c r="D62" s="13">
        <v>1069744</v>
      </c>
      <c r="E62" s="13">
        <v>163932</v>
      </c>
      <c r="F62" s="13">
        <v>547009</v>
      </c>
      <c r="G62" s="13">
        <v>59767</v>
      </c>
      <c r="H62" s="13">
        <v>1900</v>
      </c>
      <c r="I62" s="13">
        <v>13197</v>
      </c>
      <c r="J62" s="13">
        <v>0</v>
      </c>
      <c r="K62" s="39">
        <v>179529</v>
      </c>
    </row>
    <row r="63" spans="1:12" s="33" customFormat="1" ht="20.25" customHeight="1" x14ac:dyDescent="0.15">
      <c r="A63" s="26">
        <v>16</v>
      </c>
      <c r="B63" s="42">
        <v>3056052</v>
      </c>
      <c r="C63" s="43">
        <v>1042706</v>
      </c>
      <c r="D63" s="43">
        <v>1131758</v>
      </c>
      <c r="E63" s="43">
        <v>186571</v>
      </c>
      <c r="F63" s="43">
        <v>629525</v>
      </c>
      <c r="G63" s="43">
        <v>64089</v>
      </c>
      <c r="H63" s="43">
        <v>1403</v>
      </c>
      <c r="I63" s="43">
        <v>15442</v>
      </c>
      <c r="J63" s="43">
        <v>110</v>
      </c>
      <c r="K63" s="46">
        <v>197300</v>
      </c>
    </row>
    <row r="64" spans="1:12" ht="20.25" customHeight="1" x14ac:dyDescent="0.15">
      <c r="D64" s="21"/>
      <c r="G64" s="21"/>
      <c r="J64" s="21"/>
    </row>
    <row r="65" spans="1:10" ht="20.25" customHeight="1" x14ac:dyDescent="0.15">
      <c r="A65" s="21" t="s">
        <v>60</v>
      </c>
      <c r="D65" s="21"/>
      <c r="G65" s="21"/>
      <c r="J65" s="21"/>
    </row>
    <row r="66" spans="1:10" ht="20.25" customHeight="1" x14ac:dyDescent="0.15">
      <c r="D66" s="21"/>
      <c r="G66" s="21"/>
      <c r="J66" s="21"/>
    </row>
    <row r="67" spans="1:10" ht="20.25" customHeight="1" x14ac:dyDescent="0.15">
      <c r="C67" s="22"/>
      <c r="D67" s="21"/>
      <c r="F67" s="23"/>
      <c r="G67" s="21"/>
      <c r="I67" s="23"/>
      <c r="J67" s="21"/>
    </row>
  </sheetData>
  <mergeCells count="16">
    <mergeCell ref="A27:A28"/>
    <mergeCell ref="B27:H27"/>
    <mergeCell ref="L27:M27"/>
    <mergeCell ref="K27:K28"/>
    <mergeCell ref="C48:H48"/>
    <mergeCell ref="A48:A49"/>
    <mergeCell ref="B48:B49"/>
    <mergeCell ref="K48:K49"/>
    <mergeCell ref="I6:I7"/>
    <mergeCell ref="J6:J7"/>
    <mergeCell ref="B5:G5"/>
    <mergeCell ref="H5:L5"/>
    <mergeCell ref="A5:A7"/>
    <mergeCell ref="B6:D6"/>
    <mergeCell ref="E6:G6"/>
    <mergeCell ref="H6:H7"/>
  </mergeCells>
  <phoneticPr fontId="21"/>
  <pageMargins left="0.78740157480314965" right="0.78740157480314965" top="0.98425196850393704" bottom="0.78740157480314965" header="0.51181102362204722" footer="0.51181102362204722"/>
  <pageSetup paperSize="8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15-2</vt:lpstr>
      <vt:lpstr>15-2（旧石巻市）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吉岡 浩子 [Hiroko Yoshioka]</cp:lastModifiedBy>
  <cp:lastPrinted>2023-01-23T09:37:53Z</cp:lastPrinted>
  <dcterms:created xsi:type="dcterms:W3CDTF">2009-01-29T23:46:16Z</dcterms:created>
  <dcterms:modified xsi:type="dcterms:W3CDTF">2024-03-07T09:01:21Z</dcterms:modified>
</cp:coreProperties>
</file>