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産業部\観光課\72_照会・回答関係\R5照会・回答\02_復興企画部\01_政策企画課\20240118【依頼】石巻市統計書の更新に係る資料提供について\"/>
    </mc:Choice>
  </mc:AlternateContent>
  <bookViews>
    <workbookView xWindow="0" yWindow="0" windowWidth="28800" windowHeight="12210"/>
  </bookViews>
  <sheets>
    <sheet name="11-5（1）" sheetId="1" r:id="rId1"/>
    <sheet name="11-5（1）（旧石巻市）" sheetId="2" r:id="rId2"/>
  </sheets>
  <definedNames>
    <definedName name="_xlnm._FilterDatabase" localSheetId="0" hidden="1">'11-5（1）'!$A$5:$W$5</definedName>
    <definedName name="_xlnm.Print_Area" localSheetId="0">'11-5（1）'!$A$2:$U$117</definedName>
    <definedName name="_xlnm.Print_Titles" localSheetId="0">'11-5（1）'!$A:$A,'11-5（1）'!$5:$5</definedName>
  </definedNames>
  <calcPr calcId="162913"/>
</workbook>
</file>

<file path=xl/calcChain.xml><?xml version="1.0" encoding="utf-8"?>
<calcChain xmlns="http://schemas.openxmlformats.org/spreadsheetml/2006/main">
  <c r="U6" i="1" l="1"/>
  <c r="T6" i="1" l="1"/>
  <c r="M6" i="1" l="1"/>
  <c r="U103" i="1"/>
  <c r="U115" i="1"/>
  <c r="U113" i="1"/>
  <c r="U112" i="1"/>
  <c r="U111" i="1"/>
  <c r="U110" i="1"/>
  <c r="U109" i="1"/>
  <c r="U100" i="1"/>
  <c r="U106" i="1"/>
  <c r="U105" i="1"/>
  <c r="U90" i="1"/>
  <c r="U92" i="1"/>
  <c r="U81" i="1"/>
  <c r="U78" i="1" l="1"/>
  <c r="U76" i="1"/>
  <c r="U68" i="1"/>
  <c r="U64" i="1"/>
  <c r="U59" i="1"/>
  <c r="U53" i="1"/>
  <c r="U52" i="1"/>
  <c r="U51" i="1"/>
  <c r="U50" i="1"/>
  <c r="U49" i="1"/>
  <c r="U8" i="1" l="1"/>
  <c r="U45" i="1"/>
  <c r="U48" i="1"/>
  <c r="U38" i="1"/>
  <c r="U39" i="1"/>
  <c r="U40" i="1"/>
  <c r="U41" i="1"/>
  <c r="U36" i="1"/>
  <c r="U34" i="1"/>
  <c r="U31" i="1"/>
  <c r="T7" i="1" l="1"/>
  <c r="U18" i="1"/>
  <c r="U17" i="1"/>
  <c r="U14" i="1"/>
  <c r="U15" i="1"/>
  <c r="U13" i="1"/>
  <c r="U10" i="1"/>
  <c r="R81" i="1" l="1"/>
  <c r="Q81" i="1"/>
  <c r="Q6" i="1" s="1"/>
  <c r="S7" i="1" l="1"/>
  <c r="U7" i="1" s="1"/>
  <c r="R6" i="1"/>
  <c r="R7" i="1"/>
  <c r="P7" i="1"/>
  <c r="Q7" i="1" l="1"/>
  <c r="N6" i="1" l="1"/>
  <c r="O7" i="1" l="1"/>
  <c r="N7" i="1"/>
  <c r="K6" i="1" l="1"/>
  <c r="J6" i="1"/>
  <c r="L6" i="1"/>
  <c r="I6" i="1"/>
  <c r="H6" i="1"/>
  <c r="G6" i="1"/>
  <c r="F81" i="1"/>
  <c r="F6" i="1" s="1"/>
  <c r="B6" i="1"/>
  <c r="C6" i="1"/>
  <c r="D6" i="1"/>
  <c r="E6" i="1"/>
  <c r="O8" i="2"/>
  <c r="O9" i="2"/>
  <c r="O10" i="2"/>
  <c r="O11" i="2"/>
  <c r="O12" i="2"/>
  <c r="O14" i="2"/>
  <c r="O15" i="2"/>
  <c r="O17" i="2"/>
  <c r="O18" i="2"/>
  <c r="O19" i="2"/>
  <c r="B20" i="2"/>
  <c r="C21" i="2"/>
  <c r="C23" i="2" s="1"/>
  <c r="D21" i="2"/>
  <c r="E21" i="2"/>
  <c r="E24" i="2" s="1"/>
  <c r="F21" i="2"/>
  <c r="G21" i="2"/>
  <c r="H21" i="2"/>
  <c r="H24" i="2" s="1"/>
  <c r="I21" i="2"/>
  <c r="J21" i="2"/>
  <c r="J24" i="2" s="1"/>
  <c r="K21" i="2"/>
  <c r="K24" i="2" s="1"/>
  <c r="L21" i="2"/>
  <c r="M21" i="2"/>
  <c r="M24" i="2" s="1"/>
  <c r="N21" i="2"/>
  <c r="N24" i="2"/>
  <c r="B22" i="2"/>
  <c r="C25" i="2" s="1"/>
  <c r="O26" i="2"/>
  <c r="O27" i="2"/>
  <c r="D24" i="2"/>
  <c r="G24" i="2"/>
  <c r="F24" i="2" l="1"/>
  <c r="L24" i="2"/>
  <c r="D7" i="1"/>
  <c r="C7" i="1"/>
  <c r="J7" i="1"/>
  <c r="E7" i="1"/>
  <c r="H7" i="1"/>
  <c r="K7" i="1"/>
  <c r="I7" i="1"/>
  <c r="L7" i="1"/>
  <c r="M7" i="1"/>
  <c r="F7" i="1"/>
  <c r="G7" i="1"/>
  <c r="I24" i="2"/>
</calcChain>
</file>

<file path=xl/comments1.xml><?xml version="1.0" encoding="utf-8"?>
<comments xmlns="http://schemas.openxmlformats.org/spreadsheetml/2006/main">
  <authors>
    <author>山下 真理 [Mari Yamashita]</author>
  </authors>
  <commentList>
    <comment ref="A81" authorId="0" shapeId="0">
      <text>
        <r>
          <rPr>
            <sz val="9"/>
            <color indexed="81"/>
            <rFont val="MS P ゴシック"/>
            <family val="3"/>
            <charset val="128"/>
          </rPr>
          <t>「ひたかみ」等+「ふたごの湯」</t>
        </r>
      </text>
    </comment>
  </commentList>
</comments>
</file>

<file path=xl/sharedStrings.xml><?xml version="1.0" encoding="utf-8"?>
<sst xmlns="http://schemas.openxmlformats.org/spreadsheetml/2006/main" count="1470" uniqueCount="203">
  <si>
    <r>
      <t>5．観光客入込み数調べ（推計）及び（月別）</t>
    </r>
    <r>
      <rPr>
        <sz val="11"/>
        <rFont val="ＭＳ Ｐゴシック"/>
        <family val="3"/>
        <charset val="128"/>
      </rPr>
      <t>(旧石巻市）</t>
    </r>
    <rPh sb="2" eb="5">
      <t>カンコウキャク</t>
    </rPh>
    <rPh sb="5" eb="7">
      <t>イリコ</t>
    </rPh>
    <rPh sb="8" eb="9">
      <t>スウ</t>
    </rPh>
    <rPh sb="9" eb="10">
      <t>シラ</t>
    </rPh>
    <rPh sb="12" eb="14">
      <t>スイケイ</t>
    </rPh>
    <rPh sb="15" eb="16">
      <t>オヨ</t>
    </rPh>
    <rPh sb="18" eb="20">
      <t>ツキベツ</t>
    </rPh>
    <rPh sb="22" eb="23">
      <t>キュウ</t>
    </rPh>
    <rPh sb="23" eb="26">
      <t>イシノマキシ</t>
    </rPh>
    <phoneticPr fontId="22"/>
  </si>
  <si>
    <t>観　　光　　客　　入　　込　　み　　数　　調　　べ　　（推　計）</t>
  </si>
  <si>
    <t>（単位：人）</t>
  </si>
  <si>
    <t>年</t>
  </si>
  <si>
    <t>平成4年</t>
  </si>
  <si>
    <t>平成5年</t>
  </si>
  <si>
    <t>平成6年</t>
  </si>
  <si>
    <t>平成7年</t>
  </si>
  <si>
    <t>平成8年</t>
  </si>
  <si>
    <t>平成9年</t>
  </si>
  <si>
    <t>平成10年</t>
  </si>
  <si>
    <t>平成11年</t>
  </si>
  <si>
    <t>平成12年</t>
  </si>
  <si>
    <t>平成13年</t>
    <rPh sb="0" eb="2">
      <t>ヘイセイ</t>
    </rPh>
    <rPh sb="4" eb="5">
      <t>ネン</t>
    </rPh>
    <phoneticPr fontId="22"/>
  </si>
  <si>
    <t>平成14年</t>
    <rPh sb="0" eb="2">
      <t>ヘイセイ</t>
    </rPh>
    <rPh sb="4" eb="5">
      <t>ネン</t>
    </rPh>
    <phoneticPr fontId="22"/>
  </si>
  <si>
    <t>平成15年</t>
    <rPh sb="0" eb="2">
      <t>ヘイセイ</t>
    </rPh>
    <rPh sb="4" eb="5">
      <t>ネン</t>
    </rPh>
    <phoneticPr fontId="22"/>
  </si>
  <si>
    <t>平成16年</t>
    <rPh sb="0" eb="2">
      <t>ヘイセイ</t>
    </rPh>
    <rPh sb="4" eb="5">
      <t>ネン</t>
    </rPh>
    <phoneticPr fontId="22"/>
  </si>
  <si>
    <t>前年比(%)</t>
  </si>
  <si>
    <t>地区名</t>
  </si>
  <si>
    <t>渡波海水浴場</t>
  </si>
  <si>
    <t>日和山</t>
  </si>
  <si>
    <t>牧山</t>
  </si>
  <si>
    <t>田代島</t>
  </si>
  <si>
    <t>万石浦</t>
  </si>
  <si>
    <t>石巻川開き祭り</t>
  </si>
  <si>
    <t>－</t>
    <phoneticPr fontId="22"/>
  </si>
  <si>
    <t>月浦</t>
  </si>
  <si>
    <t>サン・ファンパーク</t>
  </si>
  <si>
    <t>ベイパーク石巻</t>
  </si>
  <si>
    <t>北上川･運河交流館</t>
  </si>
  <si>
    <t>－</t>
  </si>
  <si>
    <t>石ノ森萬画館</t>
    <rPh sb="0" eb="1">
      <t>イシ</t>
    </rPh>
    <rPh sb="2" eb="3">
      <t>モリ</t>
    </rPh>
    <rPh sb="3" eb="4">
      <t>ヨロズ</t>
    </rPh>
    <rPh sb="4" eb="5">
      <t>ガ</t>
    </rPh>
    <rPh sb="5" eb="6">
      <t>カン</t>
    </rPh>
    <phoneticPr fontId="22"/>
  </si>
  <si>
    <t>石巻市観光物産情報センター</t>
    <rPh sb="0" eb="3">
      <t>イシノマキシ</t>
    </rPh>
    <rPh sb="3" eb="5">
      <t>カンコウ</t>
    </rPh>
    <rPh sb="5" eb="7">
      <t>ブッサン</t>
    </rPh>
    <rPh sb="7" eb="9">
      <t>ジョウホウ</t>
    </rPh>
    <phoneticPr fontId="22"/>
  </si>
  <si>
    <t>合計</t>
  </si>
  <si>
    <t>前年比</t>
  </si>
  <si>
    <t>（％）</t>
  </si>
  <si>
    <t>日帰り</t>
  </si>
  <si>
    <t>宿  泊</t>
  </si>
  <si>
    <t>５．観光客入込数調べ（推計）</t>
    <rPh sb="2" eb="5">
      <t>カンコウキャク</t>
    </rPh>
    <rPh sb="5" eb="6">
      <t>イ</t>
    </rPh>
    <rPh sb="6" eb="7">
      <t>コ</t>
    </rPh>
    <rPh sb="7" eb="8">
      <t>スウ</t>
    </rPh>
    <rPh sb="8" eb="9">
      <t>シラ</t>
    </rPh>
    <rPh sb="11" eb="13">
      <t>スイケイ</t>
    </rPh>
    <phoneticPr fontId="21"/>
  </si>
  <si>
    <t>(1)年計</t>
    <rPh sb="3" eb="4">
      <t>ネン</t>
    </rPh>
    <rPh sb="4" eb="5">
      <t>ケイ</t>
    </rPh>
    <phoneticPr fontId="21"/>
  </si>
  <si>
    <t>単位：人</t>
    <rPh sb="0" eb="2">
      <t>タンイ</t>
    </rPh>
    <rPh sb="3" eb="4">
      <t>ニン</t>
    </rPh>
    <phoneticPr fontId="21"/>
  </si>
  <si>
    <t>地区名</t>
    <rPh sb="0" eb="3">
      <t>チクメイ</t>
    </rPh>
    <phoneticPr fontId="21"/>
  </si>
  <si>
    <t>平成１６年</t>
    <rPh sb="0" eb="2">
      <t>ヘイセイ</t>
    </rPh>
    <rPh sb="4" eb="5">
      <t>ネン</t>
    </rPh>
    <phoneticPr fontId="21"/>
  </si>
  <si>
    <t>平成１７年</t>
    <rPh sb="0" eb="2">
      <t>ヘイセイ</t>
    </rPh>
    <rPh sb="4" eb="5">
      <t>ネン</t>
    </rPh>
    <phoneticPr fontId="21"/>
  </si>
  <si>
    <t>平成１８年</t>
    <rPh sb="0" eb="2">
      <t>ヘイセイ</t>
    </rPh>
    <rPh sb="4" eb="5">
      <t>ネン</t>
    </rPh>
    <phoneticPr fontId="21"/>
  </si>
  <si>
    <t>平成１９年</t>
    <rPh sb="0" eb="2">
      <t>ヘイセイ</t>
    </rPh>
    <rPh sb="4" eb="5">
      <t>ネン</t>
    </rPh>
    <phoneticPr fontId="21"/>
  </si>
  <si>
    <t>前年比</t>
    <rPh sb="0" eb="3">
      <t>ゼンネンヒ</t>
    </rPh>
    <phoneticPr fontId="21"/>
  </si>
  <si>
    <t>総計</t>
    <rPh sb="0" eb="1">
      <t>フサ</t>
    </rPh>
    <rPh sb="1" eb="2">
      <t>ケイ</t>
    </rPh>
    <phoneticPr fontId="21"/>
  </si>
  <si>
    <t>－</t>
    <phoneticPr fontId="21"/>
  </si>
  <si>
    <t>日和山</t>
    <rPh sb="0" eb="2">
      <t>ヒヨリ</t>
    </rPh>
    <rPh sb="2" eb="3">
      <t>ヤマ</t>
    </rPh>
    <phoneticPr fontId="21"/>
  </si>
  <si>
    <t>石巻川開き祭り</t>
    <rPh sb="0" eb="2">
      <t>イシノマキ</t>
    </rPh>
    <rPh sb="2" eb="3">
      <t>カワ</t>
    </rPh>
    <rPh sb="3" eb="4">
      <t>ヒラ</t>
    </rPh>
    <rPh sb="5" eb="6">
      <t>マツ</t>
    </rPh>
    <phoneticPr fontId="21"/>
  </si>
  <si>
    <t>渡波海水浴場</t>
    <rPh sb="0" eb="2">
      <t>ワタノハ</t>
    </rPh>
    <rPh sb="2" eb="4">
      <t>カイスイ</t>
    </rPh>
    <rPh sb="4" eb="6">
      <t>ヨクジョウ</t>
    </rPh>
    <phoneticPr fontId="21"/>
  </si>
  <si>
    <t>万石浦</t>
    <rPh sb="0" eb="3">
      <t>マンゴクウラ</t>
    </rPh>
    <phoneticPr fontId="21"/>
  </si>
  <si>
    <t>サン・ファンパーク</t>
    <phoneticPr fontId="21"/>
  </si>
  <si>
    <t>月浦</t>
    <rPh sb="0" eb="1">
      <t>ツキ</t>
    </rPh>
    <rPh sb="1" eb="2">
      <t>ウラ</t>
    </rPh>
    <phoneticPr fontId="21"/>
  </si>
  <si>
    <t>田代島</t>
    <rPh sb="0" eb="2">
      <t>タシロ</t>
    </rPh>
    <rPh sb="2" eb="3">
      <t>シマ</t>
    </rPh>
    <phoneticPr fontId="21"/>
  </si>
  <si>
    <t>北上川・運河交流館</t>
    <rPh sb="0" eb="1">
      <t>キタ</t>
    </rPh>
    <rPh sb="1" eb="3">
      <t>カミカワ</t>
    </rPh>
    <rPh sb="4" eb="6">
      <t>ウンガ</t>
    </rPh>
    <rPh sb="6" eb="8">
      <t>コウリュウ</t>
    </rPh>
    <rPh sb="8" eb="9">
      <t>ヤカタ</t>
    </rPh>
    <phoneticPr fontId="21"/>
  </si>
  <si>
    <t>石ノ森萬画館</t>
    <rPh sb="0" eb="1">
      <t>イシ</t>
    </rPh>
    <rPh sb="2" eb="3">
      <t>モリ</t>
    </rPh>
    <rPh sb="3" eb="4">
      <t>マン</t>
    </rPh>
    <rPh sb="4" eb="5">
      <t>ガ</t>
    </rPh>
    <rPh sb="5" eb="6">
      <t>ヤカタ</t>
    </rPh>
    <phoneticPr fontId="21"/>
  </si>
  <si>
    <t>鯨フォーラム2007（石巻会場）</t>
    <rPh sb="0" eb="1">
      <t>クジラ</t>
    </rPh>
    <rPh sb="11" eb="13">
      <t>イシノマキ</t>
    </rPh>
    <rPh sb="13" eb="15">
      <t>カイジョウ</t>
    </rPh>
    <phoneticPr fontId="21"/>
  </si>
  <si>
    <t>-</t>
    <phoneticPr fontId="21"/>
  </si>
  <si>
    <t>金華山</t>
    <rPh sb="0" eb="3">
      <t>キンカザン</t>
    </rPh>
    <phoneticPr fontId="21"/>
  </si>
  <si>
    <t>網地島</t>
    <rPh sb="0" eb="1">
      <t>アミ</t>
    </rPh>
    <rPh sb="1" eb="2">
      <t>チ</t>
    </rPh>
    <rPh sb="2" eb="3">
      <t>シマ</t>
    </rPh>
    <phoneticPr fontId="21"/>
  </si>
  <si>
    <t>十八成海水浴場</t>
    <rPh sb="0" eb="2">
      <t>ジュウハチ</t>
    </rPh>
    <rPh sb="2" eb="3">
      <t>ナ</t>
    </rPh>
    <rPh sb="3" eb="5">
      <t>カイスイ</t>
    </rPh>
    <rPh sb="5" eb="7">
      <t>ヨクジョウ</t>
    </rPh>
    <phoneticPr fontId="21"/>
  </si>
  <si>
    <t>網地白浜海水浴場</t>
    <rPh sb="0" eb="1">
      <t>アミ</t>
    </rPh>
    <rPh sb="1" eb="2">
      <t>チ</t>
    </rPh>
    <rPh sb="2" eb="4">
      <t>シラハマ</t>
    </rPh>
    <rPh sb="4" eb="6">
      <t>カイスイ</t>
    </rPh>
    <rPh sb="6" eb="8">
      <t>ヨクジョウ</t>
    </rPh>
    <phoneticPr fontId="21"/>
  </si>
  <si>
    <t>おしかまるごと浜っこまつり</t>
    <rPh sb="7" eb="8">
      <t>ハマ</t>
    </rPh>
    <phoneticPr fontId="21"/>
  </si>
  <si>
    <t>ホエールランドまつり</t>
    <phoneticPr fontId="21"/>
  </si>
  <si>
    <t>-</t>
    <phoneticPr fontId="21"/>
  </si>
  <si>
    <t>捕鯨100年祭</t>
    <rPh sb="0" eb="2">
      <t>ホゲイ</t>
    </rPh>
    <rPh sb="5" eb="6">
      <t>ネン</t>
    </rPh>
    <rPh sb="6" eb="7">
      <t>マツ</t>
    </rPh>
    <phoneticPr fontId="21"/>
  </si>
  <si>
    <t>-</t>
    <phoneticPr fontId="21"/>
  </si>
  <si>
    <t>鯨フォーラム2007（牡鹿会場）</t>
    <rPh sb="0" eb="1">
      <t>クジラ</t>
    </rPh>
    <rPh sb="11" eb="13">
      <t>オシカ</t>
    </rPh>
    <rPh sb="13" eb="15">
      <t>カイジョウ</t>
    </rPh>
    <phoneticPr fontId="21"/>
  </si>
  <si>
    <t>-</t>
    <phoneticPr fontId="21"/>
  </si>
  <si>
    <t>雄勝森林公園</t>
    <rPh sb="0" eb="2">
      <t>オガツ</t>
    </rPh>
    <rPh sb="2" eb="4">
      <t>シンリン</t>
    </rPh>
    <rPh sb="4" eb="6">
      <t>コウエン</t>
    </rPh>
    <phoneticPr fontId="21"/>
  </si>
  <si>
    <t>雄勝インフォメーションセンター</t>
    <rPh sb="0" eb="2">
      <t>オガツ</t>
    </rPh>
    <phoneticPr fontId="21"/>
  </si>
  <si>
    <t>雄勝石ギャラリー</t>
    <rPh sb="0" eb="2">
      <t>オガツ</t>
    </rPh>
    <rPh sb="2" eb="3">
      <t>イシ</t>
    </rPh>
    <phoneticPr fontId="21"/>
  </si>
  <si>
    <t>雄勝硯伝統産業会館</t>
    <rPh sb="0" eb="2">
      <t>オガツ</t>
    </rPh>
    <rPh sb="2" eb="3">
      <t>スズリ</t>
    </rPh>
    <rPh sb="3" eb="5">
      <t>デントウ</t>
    </rPh>
    <rPh sb="5" eb="7">
      <t>サンギョウ</t>
    </rPh>
    <rPh sb="7" eb="9">
      <t>カイカン</t>
    </rPh>
    <phoneticPr fontId="21"/>
  </si>
  <si>
    <t>荒浜海水浴場</t>
    <rPh sb="0" eb="2">
      <t>アラハマ</t>
    </rPh>
    <rPh sb="2" eb="4">
      <t>カイスイ</t>
    </rPh>
    <rPh sb="4" eb="6">
      <t>ヨクジョウ</t>
    </rPh>
    <phoneticPr fontId="21"/>
  </si>
  <si>
    <t>おがつホタテまつり</t>
    <phoneticPr fontId="21"/>
  </si>
  <si>
    <t>おがつ産業まつり</t>
    <rPh sb="3" eb="5">
      <t>サンギョウ</t>
    </rPh>
    <phoneticPr fontId="21"/>
  </si>
  <si>
    <t>おがつ夏まつり</t>
    <rPh sb="3" eb="4">
      <t>ナツ</t>
    </rPh>
    <phoneticPr fontId="21"/>
  </si>
  <si>
    <t>長面海水浴場、上品山</t>
    <rPh sb="0" eb="1">
      <t>ナガ</t>
    </rPh>
    <rPh sb="1" eb="2">
      <t>メン</t>
    </rPh>
    <rPh sb="2" eb="4">
      <t>カイスイ</t>
    </rPh>
    <rPh sb="4" eb="6">
      <t>ヨクジョウ</t>
    </rPh>
    <rPh sb="7" eb="9">
      <t>ジョウヒン</t>
    </rPh>
    <rPh sb="9" eb="10">
      <t>ヤマ</t>
    </rPh>
    <phoneticPr fontId="21"/>
  </si>
  <si>
    <t>道の駅　上品の郷</t>
    <rPh sb="0" eb="1">
      <t>ミチ</t>
    </rPh>
    <rPh sb="2" eb="3">
      <t>エキ</t>
    </rPh>
    <rPh sb="4" eb="6">
      <t>ジョウヒン</t>
    </rPh>
    <rPh sb="7" eb="8">
      <t>ゴウ</t>
    </rPh>
    <phoneticPr fontId="21"/>
  </si>
  <si>
    <t>－</t>
    <phoneticPr fontId="21"/>
  </si>
  <si>
    <t>鯨フォーラム2007（河北会場）</t>
    <rPh sb="0" eb="1">
      <t>クジラ</t>
    </rPh>
    <rPh sb="11" eb="13">
      <t>カホク</t>
    </rPh>
    <rPh sb="13" eb="15">
      <t>カイジョウ</t>
    </rPh>
    <phoneticPr fontId="21"/>
  </si>
  <si>
    <t>北上川・海岸・川釣り等</t>
    <rPh sb="0" eb="1">
      <t>キタ</t>
    </rPh>
    <rPh sb="1" eb="3">
      <t>カミカワ</t>
    </rPh>
    <rPh sb="4" eb="6">
      <t>カイガン</t>
    </rPh>
    <rPh sb="7" eb="8">
      <t>カワ</t>
    </rPh>
    <rPh sb="8" eb="9">
      <t>ツ</t>
    </rPh>
    <rPh sb="10" eb="11">
      <t>ナド</t>
    </rPh>
    <phoneticPr fontId="21"/>
  </si>
  <si>
    <t>釣石神社・愛宕神社</t>
    <rPh sb="0" eb="1">
      <t>ツ</t>
    </rPh>
    <rPh sb="1" eb="2">
      <t>イシ</t>
    </rPh>
    <rPh sb="2" eb="4">
      <t>ジンジャ</t>
    </rPh>
    <rPh sb="5" eb="7">
      <t>アタゴ</t>
    </rPh>
    <rPh sb="7" eb="9">
      <t>ジンジャ</t>
    </rPh>
    <phoneticPr fontId="21"/>
  </si>
  <si>
    <t>地引き網・大盤平・海釣り（船）等</t>
    <rPh sb="0" eb="2">
      <t>ジビキ</t>
    </rPh>
    <rPh sb="3" eb="4">
      <t>アミ</t>
    </rPh>
    <rPh sb="5" eb="7">
      <t>オオバン</t>
    </rPh>
    <rPh sb="7" eb="8">
      <t>ダイラ</t>
    </rPh>
    <rPh sb="9" eb="10">
      <t>ウミ</t>
    </rPh>
    <rPh sb="10" eb="11">
      <t>ツ</t>
    </rPh>
    <rPh sb="13" eb="14">
      <t>フネ</t>
    </rPh>
    <rPh sb="15" eb="16">
      <t>トウ</t>
    </rPh>
    <phoneticPr fontId="21"/>
  </si>
  <si>
    <t>にっこりサンパーク</t>
    <phoneticPr fontId="21"/>
  </si>
  <si>
    <t>夕市・歳の市・郷土料理等</t>
    <rPh sb="0" eb="1">
      <t>ユウ</t>
    </rPh>
    <rPh sb="1" eb="2">
      <t>イチ</t>
    </rPh>
    <rPh sb="3" eb="4">
      <t>トシ</t>
    </rPh>
    <rPh sb="5" eb="6">
      <t>イチ</t>
    </rPh>
    <rPh sb="7" eb="9">
      <t>キョウド</t>
    </rPh>
    <rPh sb="9" eb="11">
      <t>リョウリ</t>
    </rPh>
    <rPh sb="11" eb="12">
      <t>トウ</t>
    </rPh>
    <phoneticPr fontId="21"/>
  </si>
  <si>
    <t>にっこりまつり</t>
    <phoneticPr fontId="21"/>
  </si>
  <si>
    <t>セミナー等</t>
    <rPh sb="4" eb="5">
      <t>トウ</t>
    </rPh>
    <phoneticPr fontId="21"/>
  </si>
  <si>
    <t>白浜海水浴場</t>
    <rPh sb="0" eb="2">
      <t>シラハマ</t>
    </rPh>
    <rPh sb="2" eb="5">
      <t>カイスイヨク</t>
    </rPh>
    <rPh sb="5" eb="6">
      <t>ジョウ</t>
    </rPh>
    <phoneticPr fontId="21"/>
  </si>
  <si>
    <t>よろしく市</t>
    <rPh sb="4" eb="5">
      <t>シ</t>
    </rPh>
    <phoneticPr fontId="21"/>
  </si>
  <si>
    <t>股旅東北大会</t>
    <rPh sb="0" eb="2">
      <t>マタタビ</t>
    </rPh>
    <rPh sb="2" eb="4">
      <t>トウホク</t>
    </rPh>
    <rPh sb="4" eb="6">
      <t>タイカイ</t>
    </rPh>
    <phoneticPr fontId="21"/>
  </si>
  <si>
    <t>ものうふれあい祭</t>
    <rPh sb="7" eb="8">
      <t>マツ</t>
    </rPh>
    <phoneticPr fontId="21"/>
  </si>
  <si>
    <t>旭山</t>
    <rPh sb="0" eb="1">
      <t>アサヒ</t>
    </rPh>
    <rPh sb="1" eb="2">
      <t>ヤマ</t>
    </rPh>
    <phoneticPr fontId="21"/>
  </si>
  <si>
    <t>平成２０年</t>
    <rPh sb="0" eb="2">
      <t>ヘイセイ</t>
    </rPh>
    <rPh sb="4" eb="5">
      <t>ネン</t>
    </rPh>
    <phoneticPr fontId="21"/>
  </si>
  <si>
    <t>長面海岸・長面浦</t>
    <rPh sb="0" eb="1">
      <t>ナガ</t>
    </rPh>
    <rPh sb="1" eb="2">
      <t>ツラ</t>
    </rPh>
    <rPh sb="2" eb="4">
      <t>カイガン</t>
    </rPh>
    <rPh sb="6" eb="7">
      <t>ヅラ</t>
    </rPh>
    <rPh sb="7" eb="8">
      <t>ウラ</t>
    </rPh>
    <phoneticPr fontId="7"/>
  </si>
  <si>
    <t>平成２１年</t>
    <rPh sb="0" eb="2">
      <t>ヘイセイ</t>
    </rPh>
    <rPh sb="4" eb="5">
      <t>ネン</t>
    </rPh>
    <phoneticPr fontId="21"/>
  </si>
  <si>
    <t>-</t>
    <phoneticPr fontId="21"/>
  </si>
  <si>
    <t>宮城県農業公社主催「牧場まつり」</t>
    <phoneticPr fontId="21"/>
  </si>
  <si>
    <t>SLホエール号運行イベント</t>
    <phoneticPr fontId="21"/>
  </si>
  <si>
    <t>平成２２年</t>
    <rPh sb="0" eb="2">
      <t>ヘイセイ</t>
    </rPh>
    <rPh sb="4" eb="5">
      <t>ネン</t>
    </rPh>
    <phoneticPr fontId="21"/>
  </si>
  <si>
    <t>世界ほやエキスポin石巻</t>
    <rPh sb="0" eb="2">
      <t>セカイ</t>
    </rPh>
    <rPh sb="10" eb="12">
      <t>イシノマキ</t>
    </rPh>
    <phoneticPr fontId="21"/>
  </si>
  <si>
    <t>東北４大焼きそばフェスティバルinいしのまき</t>
    <rPh sb="0" eb="2">
      <t>トウホク</t>
    </rPh>
    <rPh sb="3" eb="4">
      <t>ダイ</t>
    </rPh>
    <rPh sb="4" eb="5">
      <t>ヤ</t>
    </rPh>
    <phoneticPr fontId="21"/>
  </si>
  <si>
    <t>平成２３年</t>
    <rPh sb="0" eb="2">
      <t>ヘイセイ</t>
    </rPh>
    <rPh sb="4" eb="5">
      <t>ネン</t>
    </rPh>
    <phoneticPr fontId="21"/>
  </si>
  <si>
    <t>-</t>
    <phoneticPr fontId="21"/>
  </si>
  <si>
    <t>石巻観光再会まつり</t>
    <rPh sb="0" eb="2">
      <t>イシノマキ</t>
    </rPh>
    <rPh sb="2" eb="4">
      <t>カンコウ</t>
    </rPh>
    <rPh sb="4" eb="6">
      <t>サイカイ</t>
    </rPh>
    <phoneticPr fontId="21"/>
  </si>
  <si>
    <t>平成２４年</t>
    <rPh sb="0" eb="2">
      <t>ヘイセイ</t>
    </rPh>
    <rPh sb="4" eb="5">
      <t>ネン</t>
    </rPh>
    <phoneticPr fontId="21"/>
  </si>
  <si>
    <t>石巻まちなか復興マルシェ</t>
    <rPh sb="0" eb="2">
      <t>イシノマキ</t>
    </rPh>
    <rPh sb="6" eb="8">
      <t>フッコウ</t>
    </rPh>
    <phoneticPr fontId="21"/>
  </si>
  <si>
    <t>文房四宝まつり</t>
    <rPh sb="0" eb="1">
      <t>ブン</t>
    </rPh>
    <rPh sb="1" eb="2">
      <t>ボウ</t>
    </rPh>
    <rPh sb="2" eb="3">
      <t>ヨン</t>
    </rPh>
    <rPh sb="3" eb="4">
      <t>タカラ</t>
    </rPh>
    <phoneticPr fontId="21"/>
  </si>
  <si>
    <t>平成２５年</t>
    <rPh sb="0" eb="2">
      <t>ヘイセイ</t>
    </rPh>
    <rPh sb="4" eb="5">
      <t>ネン</t>
    </rPh>
    <phoneticPr fontId="21"/>
  </si>
  <si>
    <t>-</t>
    <phoneticPr fontId="21"/>
  </si>
  <si>
    <t>資料：石巻市観光課</t>
    <rPh sb="0" eb="2">
      <t>シリョウ</t>
    </rPh>
    <rPh sb="3" eb="6">
      <t>イシノマキシ</t>
    </rPh>
    <rPh sb="6" eb="8">
      <t>カンコウ</t>
    </rPh>
    <rPh sb="8" eb="9">
      <t>カ</t>
    </rPh>
    <phoneticPr fontId="21"/>
  </si>
  <si>
    <t>　　資料：石巻市観光課</t>
    <rPh sb="2" eb="4">
      <t>シリョウ</t>
    </rPh>
    <rPh sb="5" eb="8">
      <t>イシノマキシ</t>
    </rPh>
    <rPh sb="8" eb="10">
      <t>カンコウ</t>
    </rPh>
    <rPh sb="10" eb="11">
      <t>カ</t>
    </rPh>
    <phoneticPr fontId="22"/>
  </si>
  <si>
    <t>平成２６年</t>
    <rPh sb="0" eb="2">
      <t>ヘイセイ</t>
    </rPh>
    <rPh sb="4" eb="5">
      <t>ネン</t>
    </rPh>
    <phoneticPr fontId="21"/>
  </si>
  <si>
    <t>ちゃちゃ丸フレンズフェスタ</t>
    <rPh sb="4" eb="5">
      <t>マル</t>
    </rPh>
    <phoneticPr fontId="21"/>
  </si>
  <si>
    <t>北上復興市</t>
    <rPh sb="0" eb="2">
      <t>キタカミ</t>
    </rPh>
    <rPh sb="2" eb="4">
      <t>フッコウ</t>
    </rPh>
    <rPh sb="4" eb="5">
      <t>イチ</t>
    </rPh>
    <phoneticPr fontId="21"/>
  </si>
  <si>
    <t>いしのまき大漁まつり</t>
    <rPh sb="5" eb="7">
      <t>タイリョウ</t>
    </rPh>
    <phoneticPr fontId="21"/>
  </si>
  <si>
    <t>サマーフェスタ・イン・かほく</t>
    <phoneticPr fontId="21"/>
  </si>
  <si>
    <t>かほく産業まつり</t>
    <rPh sb="3" eb="5">
      <t>サンギョウ</t>
    </rPh>
    <phoneticPr fontId="21"/>
  </si>
  <si>
    <t>いしのまきかき祭り</t>
    <rPh sb="7" eb="8">
      <t>マツ</t>
    </rPh>
    <phoneticPr fontId="21"/>
  </si>
  <si>
    <t>平成２７年</t>
    <rPh sb="0" eb="2">
      <t>ヘイセイ</t>
    </rPh>
    <rPh sb="4" eb="5">
      <t>ネン</t>
    </rPh>
    <phoneticPr fontId="21"/>
  </si>
  <si>
    <t>-</t>
    <phoneticPr fontId="21"/>
  </si>
  <si>
    <t>平成２８年</t>
    <rPh sb="0" eb="2">
      <t>ヘイセイ</t>
    </rPh>
    <rPh sb="4" eb="5">
      <t>ネン</t>
    </rPh>
    <phoneticPr fontId="21"/>
  </si>
  <si>
    <t>-</t>
  </si>
  <si>
    <t>-</t>
    <phoneticPr fontId="21"/>
  </si>
  <si>
    <t>橋通りCOMMON</t>
    <rPh sb="0" eb="1">
      <t>ハシ</t>
    </rPh>
    <rPh sb="1" eb="2">
      <t>ドオ</t>
    </rPh>
    <phoneticPr fontId="21"/>
  </si>
  <si>
    <t>石巻市復興まちづくり情報交流館中央館</t>
    <rPh sb="0" eb="3">
      <t>イシノマキシ</t>
    </rPh>
    <rPh sb="3" eb="5">
      <t>フッコウ</t>
    </rPh>
    <rPh sb="10" eb="12">
      <t>ジョウホウ</t>
    </rPh>
    <rPh sb="12" eb="14">
      <t>コウリュウ</t>
    </rPh>
    <rPh sb="14" eb="15">
      <t>カン</t>
    </rPh>
    <rPh sb="15" eb="17">
      <t>チュウオウ</t>
    </rPh>
    <rPh sb="17" eb="18">
      <t>カン</t>
    </rPh>
    <phoneticPr fontId="21"/>
  </si>
  <si>
    <t>仙石線イベント</t>
    <rPh sb="0" eb="3">
      <t>センセキセン</t>
    </rPh>
    <phoneticPr fontId="21"/>
  </si>
  <si>
    <t>ツール・ド・東北</t>
    <rPh sb="6" eb="8">
      <t>トウホク</t>
    </rPh>
    <phoneticPr fontId="21"/>
  </si>
  <si>
    <t>復興マラソン</t>
    <rPh sb="0" eb="2">
      <t>フッコウ</t>
    </rPh>
    <phoneticPr fontId="21"/>
  </si>
  <si>
    <t>トリコローレ音楽祭</t>
    <rPh sb="6" eb="9">
      <t>オンガクサイ</t>
    </rPh>
    <phoneticPr fontId="21"/>
  </si>
  <si>
    <t>ベガルタイベント</t>
    <phoneticPr fontId="21"/>
  </si>
  <si>
    <t>Reborn-Art Fesxap bank fes</t>
    <phoneticPr fontId="21"/>
  </si>
  <si>
    <t>ポケモンGOとの連携イベント</t>
    <rPh sb="8" eb="10">
      <t>レンケイ</t>
    </rPh>
    <phoneticPr fontId="21"/>
  </si>
  <si>
    <t>-</t>
    <phoneticPr fontId="21"/>
  </si>
  <si>
    <t>石巻市復興まちづくり情報交流館牡鹿館</t>
    <rPh sb="0" eb="3">
      <t>イシノマキシ</t>
    </rPh>
    <rPh sb="3" eb="5">
      <t>フッコウ</t>
    </rPh>
    <rPh sb="10" eb="12">
      <t>ジョウホウ</t>
    </rPh>
    <rPh sb="12" eb="14">
      <t>コウリュウ</t>
    </rPh>
    <rPh sb="14" eb="15">
      <t>カン</t>
    </rPh>
    <rPh sb="15" eb="17">
      <t>オシカ</t>
    </rPh>
    <rPh sb="17" eb="18">
      <t>カン</t>
    </rPh>
    <phoneticPr fontId="21"/>
  </si>
  <si>
    <t>石巻市復興まちづくり情報交流館雄勝館</t>
    <rPh sb="0" eb="3">
      <t>イシノマキシ</t>
    </rPh>
    <rPh sb="3" eb="5">
      <t>フッコウ</t>
    </rPh>
    <rPh sb="10" eb="12">
      <t>ジョウホウ</t>
    </rPh>
    <rPh sb="12" eb="14">
      <t>コウリュウ</t>
    </rPh>
    <rPh sb="14" eb="15">
      <t>カン</t>
    </rPh>
    <rPh sb="15" eb="17">
      <t>オガツ</t>
    </rPh>
    <rPh sb="17" eb="18">
      <t>カン</t>
    </rPh>
    <phoneticPr fontId="21"/>
  </si>
  <si>
    <t>波板地域交流センター</t>
    <rPh sb="0" eb="2">
      <t>ナミイタ</t>
    </rPh>
    <rPh sb="2" eb="4">
      <t>チイキ</t>
    </rPh>
    <rPh sb="4" eb="6">
      <t>コウリュウ</t>
    </rPh>
    <phoneticPr fontId="21"/>
  </si>
  <si>
    <t>オーリンクハウス</t>
    <phoneticPr fontId="21"/>
  </si>
  <si>
    <t>石巻市復興まちづくり情報交流館北上館</t>
    <rPh sb="0" eb="3">
      <t>イシノマキシ</t>
    </rPh>
    <rPh sb="3" eb="5">
      <t>フッコウ</t>
    </rPh>
    <rPh sb="10" eb="12">
      <t>ジョウホウ</t>
    </rPh>
    <rPh sb="12" eb="14">
      <t>コウリュウ</t>
    </rPh>
    <rPh sb="14" eb="15">
      <t>カン</t>
    </rPh>
    <rPh sb="15" eb="17">
      <t>キタカミ</t>
    </rPh>
    <rPh sb="17" eb="18">
      <t>カン</t>
    </rPh>
    <phoneticPr fontId="21"/>
  </si>
  <si>
    <t>齋藤氏庭園</t>
    <rPh sb="0" eb="3">
      <t>サイトウシ</t>
    </rPh>
    <rPh sb="3" eb="5">
      <t>テイエン</t>
    </rPh>
    <phoneticPr fontId="21"/>
  </si>
  <si>
    <t>コロボックルハウス</t>
    <phoneticPr fontId="21"/>
  </si>
  <si>
    <t>かなんまつり</t>
    <phoneticPr fontId="21"/>
  </si>
  <si>
    <t>平成２９年</t>
    <rPh sb="0" eb="2">
      <t>ヘイセイ</t>
    </rPh>
    <rPh sb="4" eb="5">
      <t>ネン</t>
    </rPh>
    <phoneticPr fontId="21"/>
  </si>
  <si>
    <t>-</t>
    <phoneticPr fontId="21"/>
  </si>
  <si>
    <t>Reborn-Art Fes</t>
    <phoneticPr fontId="21"/>
  </si>
  <si>
    <t>桃生インフォメーションプラザ</t>
    <rPh sb="0" eb="2">
      <t>モノウ</t>
    </rPh>
    <phoneticPr fontId="21"/>
  </si>
  <si>
    <t>かなんパークゴルフ場</t>
    <rPh sb="9" eb="10">
      <t>ジョウ</t>
    </rPh>
    <phoneticPr fontId="21"/>
  </si>
  <si>
    <t>平成３０年</t>
    <rPh sb="0" eb="2">
      <t>ヘイセイ</t>
    </rPh>
    <rPh sb="4" eb="5">
      <t>ネン</t>
    </rPh>
    <phoneticPr fontId="21"/>
  </si>
  <si>
    <t>いしのまき元気いちば</t>
  </si>
  <si>
    <t>かわまち交流センター</t>
    <rPh sb="4" eb="6">
      <t>コウリュウ</t>
    </rPh>
    <phoneticPr fontId="2"/>
  </si>
  <si>
    <t>石巻市指定文化財　旧観慶丸商店</t>
  </si>
  <si>
    <t>マンガアイランド</t>
  </si>
  <si>
    <t>大型客船</t>
  </si>
  <si>
    <t>感伝祭</t>
  </si>
  <si>
    <t>仙石線９０周年イベント</t>
  </si>
  <si>
    <t>海鮮まつり</t>
    <rPh sb="0" eb="2">
      <t>カイセン</t>
    </rPh>
    <phoneticPr fontId="21"/>
  </si>
  <si>
    <t>北上観光物産交流センター</t>
  </si>
  <si>
    <t>潮騒まつり</t>
  </si>
  <si>
    <t>神割崎</t>
  </si>
  <si>
    <t>石巻・川のビジターセンター</t>
  </si>
  <si>
    <t>わぶち夏祭り</t>
    <rPh sb="3" eb="5">
      <t>ナツマツ</t>
    </rPh>
    <phoneticPr fontId="21"/>
  </si>
  <si>
    <t>平成３１年（R1）</t>
    <rPh sb="0" eb="2">
      <t>ヘイセイ</t>
    </rPh>
    <rPh sb="4" eb="5">
      <t>ネン</t>
    </rPh>
    <phoneticPr fontId="21"/>
  </si>
  <si>
    <t>石巻駅前観光物産案内所</t>
    <phoneticPr fontId="21"/>
  </si>
  <si>
    <t>R1名称変更</t>
    <rPh sb="2" eb="4">
      <t>メイショウ</t>
    </rPh>
    <rPh sb="4" eb="6">
      <t>ヘンコウ</t>
    </rPh>
    <phoneticPr fontId="21"/>
  </si>
  <si>
    <t>ホエールタウンおしか・観光物産交流施設「Cottu」</t>
    <phoneticPr fontId="21"/>
  </si>
  <si>
    <t>ホエールタウンおしか・牡鹿半島ビジターセンター</t>
    <phoneticPr fontId="21"/>
  </si>
  <si>
    <t>R1.10～</t>
    <phoneticPr fontId="21"/>
  </si>
  <si>
    <t>白浜ビーチパーク</t>
    <rPh sb="0" eb="2">
      <t>シラハマ</t>
    </rPh>
    <phoneticPr fontId="21"/>
  </si>
  <si>
    <t>R1.4～</t>
    <phoneticPr fontId="21"/>
  </si>
  <si>
    <t>令和２年</t>
    <rPh sb="0" eb="2">
      <t>レイワ</t>
    </rPh>
    <rPh sb="3" eb="4">
      <t>ネン</t>
    </rPh>
    <phoneticPr fontId="21"/>
  </si>
  <si>
    <t>-</t>
    <phoneticPr fontId="21"/>
  </si>
  <si>
    <t>R2～</t>
    <phoneticPr fontId="21"/>
  </si>
  <si>
    <t>R1.10月閉館</t>
    <phoneticPr fontId="21"/>
  </si>
  <si>
    <t>R2.3月閉館</t>
    <rPh sb="4" eb="5">
      <t>ガツ</t>
    </rPh>
    <rPh sb="5" eb="7">
      <t>ヘイカン</t>
    </rPh>
    <phoneticPr fontId="21"/>
  </si>
  <si>
    <t>おがつ店こ屋街（R2.5～硯上の里おがつ・雄勝観光物産交流館「おがつ・たなこや」）</t>
  </si>
  <si>
    <t>R2.11閉館</t>
    <rPh sb="5" eb="7">
      <t>ヘイカン</t>
    </rPh>
    <phoneticPr fontId="21"/>
  </si>
  <si>
    <t>旧ハリストス正教会教会堂</t>
    <phoneticPr fontId="21"/>
  </si>
  <si>
    <t>R2より集計開始</t>
    <rPh sb="4" eb="8">
      <t>シュウケイカイシ</t>
    </rPh>
    <phoneticPr fontId="21"/>
  </si>
  <si>
    <t>令和３年</t>
    <rPh sb="0" eb="2">
      <t>レイワ</t>
    </rPh>
    <rPh sb="3" eb="4">
      <t>ネン</t>
    </rPh>
    <phoneticPr fontId="21"/>
  </si>
  <si>
    <t>十八成浜ビーチパーク</t>
    <rPh sb="0" eb="4">
      <t>クグナリハマ</t>
    </rPh>
    <phoneticPr fontId="21"/>
  </si>
  <si>
    <t>令和４年</t>
    <rPh sb="0" eb="2">
      <t>レイワ</t>
    </rPh>
    <rPh sb="3" eb="4">
      <t>ネン</t>
    </rPh>
    <phoneticPr fontId="21"/>
  </si>
  <si>
    <t>R4～</t>
    <phoneticPr fontId="21"/>
  </si>
  <si>
    <t>追分温泉</t>
    <rPh sb="0" eb="2">
      <t>オイワケ</t>
    </rPh>
    <rPh sb="2" eb="4">
      <t>オンセン</t>
    </rPh>
    <phoneticPr fontId="21"/>
  </si>
  <si>
    <t>R4～白浜ビーチパークで計上</t>
    <rPh sb="3" eb="4">
      <t>シロ</t>
    </rPh>
    <rPh sb="4" eb="5">
      <t>ハマ</t>
    </rPh>
    <rPh sb="12" eb="14">
      <t>ケイジョウ</t>
    </rPh>
    <phoneticPr fontId="21"/>
  </si>
  <si>
    <t>夕市</t>
    <rPh sb="0" eb="1">
      <t>ユウ</t>
    </rPh>
    <rPh sb="1" eb="2">
      <t>イチ</t>
    </rPh>
    <phoneticPr fontId="21"/>
  </si>
  <si>
    <t>にっこり歳の市</t>
    <rPh sb="4" eb="5">
      <t>トシ</t>
    </rPh>
    <rPh sb="6" eb="7">
      <t>シ</t>
    </rPh>
    <phoneticPr fontId="21"/>
  </si>
  <si>
    <t>地引き網</t>
    <rPh sb="0" eb="2">
      <t>ジビキ</t>
    </rPh>
    <rPh sb="3" eb="4">
      <t>アミ</t>
    </rPh>
    <phoneticPr fontId="21"/>
  </si>
  <si>
    <t>釣石神社</t>
    <rPh sb="0" eb="1">
      <t>ツ</t>
    </rPh>
    <rPh sb="1" eb="2">
      <t>イシ</t>
    </rPh>
    <rPh sb="2" eb="4">
      <t>ジンジャ</t>
    </rPh>
    <phoneticPr fontId="21"/>
  </si>
  <si>
    <t>マルホンまきあーとテラス</t>
    <phoneticPr fontId="21"/>
  </si>
  <si>
    <t>R4より集計開始</t>
    <rPh sb="4" eb="8">
      <t>シュウケイカイシ</t>
    </rPh>
    <phoneticPr fontId="21"/>
  </si>
  <si>
    <t>石巻市南浜マリーナ</t>
    <rPh sb="0" eb="2">
      <t>イシノマキ</t>
    </rPh>
    <rPh sb="2" eb="3">
      <t>シ</t>
    </rPh>
    <rPh sb="3" eb="4">
      <t>ミナミ</t>
    </rPh>
    <rPh sb="4" eb="5">
      <t>ハマ</t>
    </rPh>
    <phoneticPr fontId="21"/>
  </si>
  <si>
    <t>R4.3.31閉館</t>
    <rPh sb="7" eb="9">
      <t>ヘイカン</t>
    </rPh>
    <phoneticPr fontId="21"/>
  </si>
  <si>
    <t>同祭りのため統合</t>
    <rPh sb="0" eb="1">
      <t>ドウ</t>
    </rPh>
    <rPh sb="1" eb="2">
      <t>マツ</t>
    </rPh>
    <rPh sb="6" eb="8">
      <t>トウゴウ</t>
    </rPh>
    <phoneticPr fontId="21"/>
  </si>
  <si>
    <t>皆増</t>
    <rPh sb="0" eb="1">
      <t>ミナ</t>
    </rPh>
    <rPh sb="1" eb="2">
      <t>ゾウ</t>
    </rPh>
    <phoneticPr fontId="21"/>
  </si>
  <si>
    <t>※「かき祭り」は「いしのまきかき祭り」と同祭りのため、2祭りを統合し「いしのまきかき祭り」としました。</t>
    <rPh sb="4" eb="5">
      <t>マツ</t>
    </rPh>
    <rPh sb="16" eb="17">
      <t>マツ</t>
    </rPh>
    <rPh sb="20" eb="21">
      <t>ドウ</t>
    </rPh>
    <rPh sb="21" eb="22">
      <t>マツ</t>
    </rPh>
    <rPh sb="28" eb="29">
      <t>マツ</t>
    </rPh>
    <rPh sb="31" eb="33">
      <t>トウゴウ</t>
    </rPh>
    <rPh sb="42" eb="43">
      <t>マツ</t>
    </rPh>
    <phoneticPr fontId="21"/>
  </si>
  <si>
    <r>
      <rPr>
        <sz val="11"/>
        <rFont val="ＭＳ Ｐゴシック"/>
        <family val="3"/>
        <charset val="128"/>
      </rPr>
      <t>農産物直売所「やさいっ娘」</t>
    </r>
    <rPh sb="0" eb="3">
      <t>ノウサンブツ</t>
    </rPh>
    <rPh sb="3" eb="6">
      <t>チョクバイジョ</t>
    </rPh>
    <rPh sb="11" eb="12">
      <t>ムスメ</t>
    </rPh>
    <phoneticPr fontId="21"/>
  </si>
  <si>
    <r>
      <t>牧山</t>
    </r>
    <r>
      <rPr>
        <sz val="11"/>
        <rFont val="ＭＳ Ｐゴシック"/>
        <family val="3"/>
        <charset val="128"/>
      </rPr>
      <t>市民の森</t>
    </r>
    <rPh sb="0" eb="2">
      <t>マキヤマ</t>
    </rPh>
    <rPh sb="2" eb="4">
      <t>シミン</t>
    </rPh>
    <rPh sb="5" eb="6">
      <t>モリ</t>
    </rPh>
    <phoneticPr fontId="21"/>
  </si>
  <si>
    <r>
      <rPr>
        <sz val="11"/>
        <rFont val="ＭＳ Ｐゴシック"/>
        <family val="3"/>
        <charset val="128"/>
      </rPr>
      <t>おしか御番所公園</t>
    </r>
    <rPh sb="3" eb="4">
      <t>ゴ</t>
    </rPh>
    <rPh sb="4" eb="5">
      <t>バン</t>
    </rPh>
    <rPh sb="5" eb="6">
      <t>トコロ</t>
    </rPh>
    <rPh sb="6" eb="8">
      <t>コウエン</t>
    </rPh>
    <phoneticPr fontId="21"/>
  </si>
  <si>
    <r>
      <rPr>
        <sz val="11"/>
        <rFont val="ＭＳ Ｐゴシック"/>
        <family val="3"/>
        <charset val="128"/>
      </rPr>
      <t>ホエールタウンおしか・おしかホエールランド</t>
    </r>
    <phoneticPr fontId="21"/>
  </si>
  <si>
    <r>
      <rPr>
        <sz val="11"/>
        <rFont val="ＭＳ Ｐゴシック"/>
        <family val="3"/>
        <charset val="128"/>
      </rPr>
      <t>牡鹿鯨まつり</t>
    </r>
    <rPh sb="0" eb="2">
      <t>オシカ</t>
    </rPh>
    <rPh sb="2" eb="3">
      <t>クジラ</t>
    </rPh>
    <phoneticPr fontId="21"/>
  </si>
  <si>
    <r>
      <rPr>
        <sz val="11"/>
        <rFont val="ＭＳ Ｐゴシック"/>
        <family val="3"/>
        <charset val="128"/>
      </rPr>
      <t>おしか家族旅行村オートキャンプ場</t>
    </r>
    <rPh sb="3" eb="5">
      <t>カゾク</t>
    </rPh>
    <rPh sb="5" eb="7">
      <t>リョコウ</t>
    </rPh>
    <rPh sb="7" eb="8">
      <t>ムラ</t>
    </rPh>
    <rPh sb="15" eb="16">
      <t>バ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</si>
</sst>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%"/>
    <numFmt numFmtId="178" formatCode="0_);[Red]\(0\)"/>
    <numFmt numFmtId="179" formatCode="0.0_ "/>
    <numFmt numFmtId="180" formatCode="#,##0_);[Red]\(#,##0\)"/>
  </numFmts>
  <fonts count="29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7.7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0" borderId="0"/>
    <xf numFmtId="0" fontId="20" fillId="4" borderId="0" applyNumberFormat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6" fillId="0" borderId="0" xfId="43" applyFont="1" applyAlignment="1">
      <alignment horizontal="left" vertical="center"/>
    </xf>
    <xf numFmtId="0" fontId="6" fillId="0" borderId="0" xfId="43" applyFont="1" applyAlignment="1">
      <alignment vertical="center"/>
    </xf>
    <xf numFmtId="0" fontId="23" fillId="0" borderId="0" xfId="43" applyFont="1" applyAlignment="1">
      <alignment horizontal="centerContinuous" vertical="center"/>
    </xf>
    <xf numFmtId="0" fontId="24" fillId="0" borderId="0" xfId="43" applyFont="1" applyAlignment="1">
      <alignment horizontal="centerContinuous" vertical="center"/>
    </xf>
    <xf numFmtId="0" fontId="6" fillId="0" borderId="0" xfId="43" applyFont="1" applyBorder="1" applyAlignment="1">
      <alignment vertical="center"/>
    </xf>
    <xf numFmtId="0" fontId="25" fillId="0" borderId="0" xfId="43" applyFont="1" applyAlignment="1">
      <alignment horizontal="right" vertical="center"/>
    </xf>
    <xf numFmtId="0" fontId="26" fillId="24" borderId="12" xfId="43" applyFont="1" applyFill="1" applyBorder="1" applyAlignment="1">
      <alignment horizontal="right" vertical="center"/>
    </xf>
    <xf numFmtId="0" fontId="26" fillId="24" borderId="13" xfId="43" applyFont="1" applyFill="1" applyBorder="1" applyAlignment="1">
      <alignment horizontal="left" vertical="center"/>
    </xf>
    <xf numFmtId="0" fontId="26" fillId="24" borderId="14" xfId="43" applyFont="1" applyFill="1" applyBorder="1" applyAlignment="1">
      <alignment horizontal="distributed" vertical="center"/>
    </xf>
    <xf numFmtId="3" fontId="6" fillId="0" borderId="15" xfId="43" applyNumberFormat="1" applyFont="1" applyBorder="1" applyAlignment="1">
      <alignment vertical="center"/>
    </xf>
    <xf numFmtId="3" fontId="6" fillId="0" borderId="16" xfId="43" applyNumberFormat="1" applyFont="1" applyBorder="1" applyAlignment="1">
      <alignment vertical="center"/>
    </xf>
    <xf numFmtId="38" fontId="6" fillId="0" borderId="16" xfId="34" applyFont="1" applyBorder="1" applyAlignment="1">
      <alignment vertical="center"/>
    </xf>
    <xf numFmtId="38" fontId="6" fillId="0" borderId="15" xfId="34" applyFont="1" applyBorder="1" applyAlignment="1">
      <alignment vertical="center"/>
    </xf>
    <xf numFmtId="38" fontId="6" fillId="0" borderId="17" xfId="34" applyFont="1" applyBorder="1" applyAlignment="1">
      <alignment vertical="center"/>
    </xf>
    <xf numFmtId="38" fontId="6" fillId="0" borderId="18" xfId="34" applyFont="1" applyBorder="1" applyAlignment="1">
      <alignment vertical="center"/>
    </xf>
    <xf numFmtId="177" fontId="6" fillId="0" borderId="19" xfId="43" applyNumberFormat="1" applyFont="1" applyBorder="1" applyAlignment="1">
      <alignment vertical="center"/>
    </xf>
    <xf numFmtId="0" fontId="26" fillId="24" borderId="20" xfId="43" applyFont="1" applyFill="1" applyBorder="1" applyAlignment="1">
      <alignment horizontal="distributed" vertical="center"/>
    </xf>
    <xf numFmtId="177" fontId="6" fillId="0" borderId="19" xfId="43" applyNumberFormat="1" applyFont="1" applyBorder="1" applyAlignment="1">
      <alignment horizontal="center" vertical="center"/>
    </xf>
    <xf numFmtId="3" fontId="6" fillId="0" borderId="15" xfId="43" applyNumberFormat="1" applyFont="1" applyFill="1" applyBorder="1" applyAlignment="1">
      <alignment vertical="center"/>
    </xf>
    <xf numFmtId="3" fontId="6" fillId="0" borderId="16" xfId="43" applyNumberFormat="1" applyFont="1" applyFill="1" applyBorder="1" applyAlignment="1">
      <alignment vertical="center"/>
    </xf>
    <xf numFmtId="3" fontId="6" fillId="0" borderId="21" xfId="43" applyNumberFormat="1" applyFont="1" applyBorder="1" applyAlignment="1">
      <alignment horizontal="center" vertical="center"/>
    </xf>
    <xf numFmtId="3" fontId="6" fillId="0" borderId="0" xfId="43" applyNumberFormat="1" applyFont="1" applyBorder="1" applyAlignment="1">
      <alignment vertical="center"/>
    </xf>
    <xf numFmtId="3" fontId="6" fillId="0" borderId="21" xfId="43" applyNumberFormat="1" applyFont="1" applyBorder="1" applyAlignment="1">
      <alignment vertical="center"/>
    </xf>
    <xf numFmtId="38" fontId="6" fillId="0" borderId="15" xfId="34" applyFont="1" applyBorder="1" applyAlignment="1">
      <alignment horizontal="center" vertical="center"/>
    </xf>
    <xf numFmtId="38" fontId="6" fillId="0" borderId="16" xfId="34" applyFont="1" applyBorder="1" applyAlignment="1">
      <alignment horizontal="center" vertical="center"/>
    </xf>
    <xf numFmtId="3" fontId="6" fillId="0" borderId="22" xfId="43" applyNumberFormat="1" applyFont="1" applyBorder="1" applyAlignment="1">
      <alignment horizontal="center" vertical="center"/>
    </xf>
    <xf numFmtId="3" fontId="6" fillId="0" borderId="23" xfId="43" applyNumberFormat="1" applyFont="1" applyBorder="1" applyAlignment="1">
      <alignment horizontal="center" vertical="center"/>
    </xf>
    <xf numFmtId="3" fontId="6" fillId="0" borderId="23" xfId="43" applyNumberFormat="1" applyFont="1" applyBorder="1" applyAlignment="1">
      <alignment vertical="center"/>
    </xf>
    <xf numFmtId="3" fontId="6" fillId="0" borderId="22" xfId="43" applyNumberFormat="1" applyFont="1" applyBorder="1" applyAlignment="1">
      <alignment vertical="center"/>
    </xf>
    <xf numFmtId="38" fontId="6" fillId="0" borderId="23" xfId="34" applyFont="1" applyBorder="1" applyAlignment="1">
      <alignment vertical="center"/>
    </xf>
    <xf numFmtId="38" fontId="6" fillId="0" borderId="22" xfId="34" applyFont="1" applyBorder="1" applyAlignment="1">
      <alignment vertical="center"/>
    </xf>
    <xf numFmtId="38" fontId="6" fillId="0" borderId="24" xfId="34" applyFont="1" applyBorder="1" applyAlignment="1">
      <alignment vertical="center"/>
    </xf>
    <xf numFmtId="38" fontId="6" fillId="0" borderId="25" xfId="34" applyFont="1" applyBorder="1" applyAlignment="1">
      <alignment vertical="center"/>
    </xf>
    <xf numFmtId="0" fontId="27" fillId="24" borderId="26" xfId="43" applyFont="1" applyFill="1" applyBorder="1" applyAlignment="1">
      <alignment horizontal="distributed" vertical="center"/>
    </xf>
    <xf numFmtId="3" fontId="6" fillId="0" borderId="27" xfId="43" applyNumberFormat="1" applyFont="1" applyBorder="1" applyAlignment="1">
      <alignment horizontal="center" vertical="center"/>
    </xf>
    <xf numFmtId="3" fontId="6" fillId="0" borderId="28" xfId="43" applyNumberFormat="1" applyFont="1" applyBorder="1" applyAlignment="1">
      <alignment horizontal="center" vertical="center"/>
    </xf>
    <xf numFmtId="38" fontId="6" fillId="0" borderId="28" xfId="34" applyFont="1" applyBorder="1" applyAlignment="1">
      <alignment vertical="center"/>
    </xf>
    <xf numFmtId="38" fontId="6" fillId="0" borderId="27" xfId="34" applyFont="1" applyBorder="1" applyAlignment="1">
      <alignment vertical="center"/>
    </xf>
    <xf numFmtId="177" fontId="6" fillId="0" borderId="29" xfId="43" applyNumberFormat="1" applyFont="1" applyBorder="1" applyAlignment="1">
      <alignment vertical="center"/>
    </xf>
    <xf numFmtId="0" fontId="26" fillId="24" borderId="30" xfId="43" applyFont="1" applyFill="1" applyBorder="1" applyAlignment="1">
      <alignment horizontal="distributed" vertical="center"/>
    </xf>
    <xf numFmtId="3" fontId="6" fillId="0" borderId="21" xfId="43" applyNumberFormat="1" applyFont="1" applyFill="1" applyBorder="1" applyAlignment="1">
      <alignment vertical="center"/>
    </xf>
    <xf numFmtId="3" fontId="6" fillId="0" borderId="0" xfId="43" applyNumberFormat="1" applyFont="1" applyFill="1" applyBorder="1" applyAlignment="1">
      <alignment vertical="center"/>
    </xf>
    <xf numFmtId="0" fontId="6" fillId="0" borderId="21" xfId="43" applyFont="1" applyFill="1" applyBorder="1" applyAlignment="1">
      <alignment vertical="center"/>
    </xf>
    <xf numFmtId="0" fontId="6" fillId="0" borderId="0" xfId="43" applyFont="1" applyFill="1" applyBorder="1" applyAlignment="1">
      <alignment vertical="center"/>
    </xf>
    <xf numFmtId="0" fontId="6" fillId="0" borderId="31" xfId="43" applyFont="1" applyFill="1" applyBorder="1" applyAlignment="1">
      <alignment vertical="center"/>
    </xf>
    <xf numFmtId="0" fontId="6" fillId="0" borderId="32" xfId="43" applyFont="1" applyFill="1" applyBorder="1" applyAlignment="1">
      <alignment vertical="center"/>
    </xf>
    <xf numFmtId="0" fontId="26" fillId="24" borderId="33" xfId="43" applyFont="1" applyFill="1" applyBorder="1" applyAlignment="1">
      <alignment horizontal="distributed" vertical="center"/>
    </xf>
    <xf numFmtId="0" fontId="6" fillId="0" borderId="34" xfId="43" applyFont="1" applyFill="1" applyBorder="1" applyAlignment="1">
      <alignment vertical="center"/>
    </xf>
    <xf numFmtId="177" fontId="6" fillId="0" borderId="0" xfId="43" applyNumberFormat="1" applyFont="1" applyFill="1" applyBorder="1" applyAlignment="1">
      <alignment vertical="center"/>
    </xf>
    <xf numFmtId="177" fontId="6" fillId="0" borderId="21" xfId="43" applyNumberFormat="1" applyFont="1" applyFill="1" applyBorder="1" applyAlignment="1">
      <alignment vertical="center"/>
    </xf>
    <xf numFmtId="0" fontId="6" fillId="0" borderId="21" xfId="43" applyFont="1" applyBorder="1" applyAlignment="1">
      <alignment vertical="center"/>
    </xf>
    <xf numFmtId="177" fontId="6" fillId="0" borderId="0" xfId="43" applyNumberFormat="1" applyFont="1" applyBorder="1" applyAlignment="1">
      <alignment vertical="center"/>
    </xf>
    <xf numFmtId="177" fontId="6" fillId="0" borderId="21" xfId="43" applyNumberFormat="1" applyFont="1" applyBorder="1" applyAlignment="1">
      <alignment vertical="center"/>
    </xf>
    <xf numFmtId="0" fontId="26" fillId="24" borderId="35" xfId="43" applyFont="1" applyFill="1" applyBorder="1" applyAlignment="1">
      <alignment horizontal="distributed" vertical="center"/>
    </xf>
    <xf numFmtId="0" fontId="6" fillId="0" borderId="36" xfId="43" applyFont="1" applyFill="1" applyBorder="1" applyAlignment="1">
      <alignment vertical="center"/>
    </xf>
    <xf numFmtId="177" fontId="6" fillId="0" borderId="37" xfId="43" applyNumberFormat="1" applyFont="1" applyFill="1" applyBorder="1" applyAlignment="1">
      <alignment vertical="center"/>
    </xf>
    <xf numFmtId="177" fontId="6" fillId="0" borderId="36" xfId="43" applyNumberFormat="1" applyFont="1" applyFill="1" applyBorder="1" applyAlignment="1">
      <alignment vertical="center"/>
    </xf>
    <xf numFmtId="0" fontId="6" fillId="0" borderId="37" xfId="43" applyFont="1" applyBorder="1" applyAlignment="1">
      <alignment vertical="center"/>
    </xf>
    <xf numFmtId="0" fontId="6" fillId="0" borderId="36" xfId="43" applyFont="1" applyBorder="1" applyAlignment="1">
      <alignment vertical="center"/>
    </xf>
    <xf numFmtId="0" fontId="6" fillId="0" borderId="37" xfId="43" applyFont="1" applyFill="1" applyBorder="1" applyAlignment="1">
      <alignment vertical="center"/>
    </xf>
    <xf numFmtId="0" fontId="6" fillId="0" borderId="38" xfId="43" applyFont="1" applyFill="1" applyBorder="1" applyAlignment="1">
      <alignment vertical="center"/>
    </xf>
    <xf numFmtId="0" fontId="6" fillId="0" borderId="39" xfId="43" applyFont="1" applyBorder="1" applyAlignment="1">
      <alignment horizontal="center" vertical="center"/>
    </xf>
    <xf numFmtId="0" fontId="6" fillId="0" borderId="40" xfId="43" applyFont="1" applyBorder="1" applyAlignment="1">
      <alignment vertical="center"/>
    </xf>
    <xf numFmtId="0" fontId="6" fillId="0" borderId="41" xfId="43" applyFont="1" applyBorder="1" applyAlignment="1">
      <alignment horizontal="center" vertical="center"/>
    </xf>
    <xf numFmtId="38" fontId="6" fillId="0" borderId="42" xfId="34" applyFont="1" applyFill="1" applyBorder="1" applyAlignment="1">
      <alignment vertical="center"/>
    </xf>
    <xf numFmtId="38" fontId="6" fillId="0" borderId="41" xfId="34" applyFont="1" applyFill="1" applyBorder="1" applyAlignment="1">
      <alignment vertical="center"/>
    </xf>
    <xf numFmtId="38" fontId="6" fillId="0" borderId="43" xfId="34" applyFont="1" applyFill="1" applyBorder="1" applyAlignment="1">
      <alignment vertical="center"/>
    </xf>
    <xf numFmtId="177" fontId="6" fillId="0" borderId="43" xfId="43" applyNumberFormat="1" applyFont="1" applyFill="1" applyBorder="1" applyAlignment="1">
      <alignment vertical="center"/>
    </xf>
    <xf numFmtId="0" fontId="6" fillId="0" borderId="0" xfId="43" applyFont="1" applyBorder="1" applyAlignment="1">
      <alignment horizontal="center" vertical="center"/>
    </xf>
    <xf numFmtId="0" fontId="6" fillId="0" borderId="32" xfId="43" applyFont="1" applyBorder="1" applyAlignment="1">
      <alignment vertical="center"/>
    </xf>
    <xf numFmtId="0" fontId="6" fillId="0" borderId="36" xfId="43" applyFont="1" applyBorder="1" applyAlignment="1">
      <alignment horizontal="center" vertical="center"/>
    </xf>
    <xf numFmtId="38" fontId="6" fillId="0" borderId="44" xfId="34" applyFont="1" applyBorder="1" applyAlignment="1">
      <alignment vertical="center"/>
    </xf>
    <xf numFmtId="38" fontId="6" fillId="0" borderId="45" xfId="34" applyFont="1" applyBorder="1" applyAlignment="1">
      <alignment vertical="center"/>
    </xf>
    <xf numFmtId="38" fontId="6" fillId="0" borderId="46" xfId="34" applyFont="1" applyBorder="1" applyAlignment="1">
      <alignment vertical="center"/>
    </xf>
    <xf numFmtId="177" fontId="6" fillId="0" borderId="47" xfId="43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24" borderId="10" xfId="0" applyFont="1" applyFill="1" applyBorder="1" applyAlignment="1">
      <alignment horizontal="center" vertical="center"/>
    </xf>
    <xf numFmtId="176" fontId="0" fillId="0" borderId="10" xfId="0" applyNumberFormat="1" applyFont="1" applyFill="1" applyBorder="1" applyAlignment="1">
      <alignment horizontal="right" vertical="center"/>
    </xf>
    <xf numFmtId="179" fontId="0" fillId="0" borderId="10" xfId="0" applyNumberFormat="1" applyFont="1" applyBorder="1" applyAlignment="1">
      <alignment horizontal="right" vertical="center"/>
    </xf>
    <xf numFmtId="180" fontId="0" fillId="0" borderId="47" xfId="0" applyNumberFormat="1" applyFont="1" applyBorder="1" applyAlignment="1">
      <alignment horizontal="right" vertical="center"/>
    </xf>
    <xf numFmtId="180" fontId="0" fillId="0" borderId="47" xfId="0" applyNumberFormat="1" applyFont="1" applyFill="1" applyBorder="1" applyAlignment="1">
      <alignment horizontal="right" vertical="center"/>
    </xf>
    <xf numFmtId="180" fontId="0" fillId="0" borderId="47" xfId="0" applyNumberFormat="1" applyFont="1" applyFill="1" applyBorder="1" applyAlignment="1">
      <alignment horizontal="center" vertical="center"/>
    </xf>
    <xf numFmtId="176" fontId="0" fillId="0" borderId="47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right" vertical="center"/>
    </xf>
    <xf numFmtId="176" fontId="0" fillId="0" borderId="47" xfId="0" applyNumberFormat="1" applyFont="1" applyBorder="1" applyAlignment="1">
      <alignment horizontal="right" vertical="center"/>
    </xf>
    <xf numFmtId="179" fontId="0" fillId="0" borderId="10" xfId="0" applyNumberFormat="1" applyFont="1" applyFill="1" applyBorder="1" applyAlignment="1">
      <alignment horizontal="right" vertical="center"/>
    </xf>
    <xf numFmtId="0" fontId="0" fillId="0" borderId="0" xfId="28" applyNumberFormat="1" applyFont="1" applyAlignment="1">
      <alignment vertical="center"/>
    </xf>
    <xf numFmtId="178" fontId="0" fillId="0" borderId="47" xfId="0" applyNumberFormat="1" applyFont="1" applyFill="1" applyBorder="1" applyAlignment="1">
      <alignment horizontal="right" vertical="center"/>
    </xf>
    <xf numFmtId="178" fontId="0" fillId="0" borderId="47" xfId="0" applyNumberFormat="1" applyFont="1" applyFill="1" applyBorder="1" applyAlignment="1">
      <alignment horizontal="center" vertical="center"/>
    </xf>
    <xf numFmtId="178" fontId="0" fillId="0" borderId="47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horizontal="center" vertical="center"/>
    </xf>
    <xf numFmtId="178" fontId="0" fillId="0" borderId="10" xfId="0" applyNumberFormat="1" applyFont="1" applyFill="1" applyBorder="1" applyAlignment="1">
      <alignment horizontal="right" vertical="center"/>
    </xf>
    <xf numFmtId="179" fontId="0" fillId="0" borderId="47" xfId="0" applyNumberFormat="1" applyFont="1" applyBorder="1" applyAlignment="1">
      <alignment horizontal="right" vertical="center"/>
    </xf>
    <xf numFmtId="176" fontId="0" fillId="0" borderId="47" xfId="0" applyNumberFormat="1" applyFont="1" applyFill="1" applyBorder="1" applyAlignment="1">
      <alignment horizontal="right" vertical="center"/>
    </xf>
    <xf numFmtId="180" fontId="0" fillId="0" borderId="47" xfId="0" applyNumberFormat="1" applyFont="1" applyFill="1" applyBorder="1" applyAlignment="1">
      <alignment vertical="center"/>
    </xf>
    <xf numFmtId="176" fontId="0" fillId="0" borderId="47" xfId="0" applyNumberFormat="1" applyFont="1" applyBorder="1" applyAlignment="1">
      <alignment vertical="center"/>
    </xf>
    <xf numFmtId="0" fontId="0" fillId="31" borderId="10" xfId="0" applyFont="1" applyFill="1" applyBorder="1" applyAlignment="1">
      <alignment vertical="center"/>
    </xf>
    <xf numFmtId="0" fontId="0" fillId="26" borderId="10" xfId="0" applyFont="1" applyFill="1" applyBorder="1" applyAlignment="1">
      <alignment vertical="center" wrapText="1"/>
    </xf>
    <xf numFmtId="0" fontId="0" fillId="28" borderId="10" xfId="0" applyFont="1" applyFill="1" applyBorder="1" applyAlignment="1">
      <alignment vertical="center"/>
    </xf>
    <xf numFmtId="180" fontId="0" fillId="0" borderId="47" xfId="0" applyNumberFormat="1" applyFont="1" applyBorder="1" applyAlignment="1">
      <alignment horizontal="center" vertical="center"/>
    </xf>
    <xf numFmtId="176" fontId="0" fillId="0" borderId="10" xfId="0" applyNumberFormat="1" applyFont="1" applyFill="1" applyBorder="1" applyAlignment="1">
      <alignment horizontal="center" vertical="center"/>
    </xf>
    <xf numFmtId="0" fontId="0" fillId="0" borderId="30" xfId="28" applyNumberFormat="1" applyFont="1" applyBorder="1" applyAlignment="1">
      <alignment vertical="center"/>
    </xf>
    <xf numFmtId="0" fontId="0" fillId="0" borderId="0" xfId="28" applyNumberFormat="1" applyFont="1" applyBorder="1" applyAlignment="1">
      <alignment vertical="center"/>
    </xf>
    <xf numFmtId="0" fontId="6" fillId="24" borderId="11" xfId="43" applyFont="1" applyFill="1" applyBorder="1" applyAlignment="1">
      <alignment horizontal="center" vertical="center"/>
    </xf>
    <xf numFmtId="0" fontId="6" fillId="24" borderId="48" xfId="43" applyFont="1" applyFill="1" applyBorder="1" applyAlignment="1">
      <alignment horizontal="center" vertical="center"/>
    </xf>
    <xf numFmtId="0" fontId="6" fillId="24" borderId="39" xfId="43" applyFont="1" applyFill="1" applyBorder="1" applyAlignment="1">
      <alignment horizontal="center" vertical="center"/>
    </xf>
    <xf numFmtId="0" fontId="6" fillId="24" borderId="49" xfId="43" applyFont="1" applyFill="1" applyBorder="1" applyAlignment="1">
      <alignment horizontal="center" vertical="center"/>
    </xf>
    <xf numFmtId="0" fontId="0" fillId="27" borderId="1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9" fontId="0" fillId="0" borderId="0" xfId="0" applyNumberFormat="1" applyFont="1" applyAlignment="1">
      <alignment vertical="center"/>
    </xf>
    <xf numFmtId="9" fontId="0" fillId="24" borderId="10" xfId="0" applyNumberFormat="1" applyFont="1" applyFill="1" applyBorder="1" applyAlignment="1">
      <alignment horizontal="center" vertical="center"/>
    </xf>
    <xf numFmtId="176" fontId="0" fillId="0" borderId="10" xfId="0" applyNumberFormat="1" applyFont="1" applyFill="1" applyBorder="1" applyAlignment="1">
      <alignment vertical="center"/>
    </xf>
    <xf numFmtId="9" fontId="0" fillId="25" borderId="47" xfId="28" applyNumberFormat="1" applyFont="1" applyFill="1" applyBorder="1" applyAlignment="1">
      <alignment horizontal="right" vertical="center"/>
    </xf>
    <xf numFmtId="176" fontId="0" fillId="0" borderId="10" xfId="0" applyNumberFormat="1" applyFont="1" applyBorder="1" applyAlignment="1">
      <alignment horizontal="center" vertical="center"/>
    </xf>
    <xf numFmtId="179" fontId="0" fillId="0" borderId="10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80" fontId="0" fillId="0" borderId="10" xfId="0" applyNumberFormat="1" applyFont="1" applyBorder="1" applyAlignment="1">
      <alignment horizontal="right" vertical="center"/>
    </xf>
    <xf numFmtId="180" fontId="0" fillId="0" borderId="10" xfId="0" applyNumberFormat="1" applyFont="1" applyBorder="1" applyAlignment="1">
      <alignment vertical="center"/>
    </xf>
    <xf numFmtId="180" fontId="0" fillId="0" borderId="47" xfId="0" applyNumberFormat="1" applyFont="1" applyBorder="1" applyAlignment="1">
      <alignment vertical="center"/>
    </xf>
    <xf numFmtId="180" fontId="0" fillId="0" borderId="0" xfId="0" applyNumberFormat="1" applyFont="1" applyAlignment="1">
      <alignment vertical="center"/>
    </xf>
    <xf numFmtId="180" fontId="0" fillId="0" borderId="47" xfId="0" applyNumberFormat="1" applyFont="1" applyBorder="1" applyAlignment="1">
      <alignment vertical="center" shrinkToFit="1"/>
    </xf>
    <xf numFmtId="180" fontId="0" fillId="0" borderId="10" xfId="0" applyNumberFormat="1" applyFont="1" applyFill="1" applyBorder="1" applyAlignment="1">
      <alignment horizontal="center" vertical="center"/>
    </xf>
    <xf numFmtId="176" fontId="0" fillId="0" borderId="47" xfId="0" applyNumberFormat="1" applyFont="1" applyFill="1" applyBorder="1" applyAlignment="1">
      <alignment horizontal="center" vertical="center"/>
    </xf>
    <xf numFmtId="0" fontId="0" fillId="28" borderId="10" xfId="0" applyFont="1" applyFill="1" applyBorder="1" applyAlignment="1">
      <alignment vertical="center" shrinkToFit="1"/>
    </xf>
    <xf numFmtId="180" fontId="0" fillId="0" borderId="10" xfId="0" applyNumberFormat="1" applyFont="1" applyFill="1" applyBorder="1" applyAlignment="1">
      <alignment horizontal="right" vertical="center"/>
    </xf>
    <xf numFmtId="176" fontId="0" fillId="0" borderId="11" xfId="0" applyNumberFormat="1" applyFont="1" applyBorder="1" applyAlignment="1">
      <alignment horizontal="center" vertical="center"/>
    </xf>
    <xf numFmtId="176" fontId="0" fillId="0" borderId="47" xfId="0" applyNumberFormat="1" applyFont="1" applyFill="1" applyBorder="1" applyAlignment="1">
      <alignment vertical="center"/>
    </xf>
    <xf numFmtId="0" fontId="0" fillId="28" borderId="36" xfId="0" applyFont="1" applyFill="1" applyBorder="1" applyAlignment="1">
      <alignment vertical="center" shrinkToFit="1"/>
    </xf>
    <xf numFmtId="176" fontId="0" fillId="0" borderId="36" xfId="0" applyNumberFormat="1" applyFont="1" applyBorder="1" applyAlignment="1">
      <alignment horizontal="center" vertical="center"/>
    </xf>
    <xf numFmtId="0" fontId="0" fillId="26" borderId="36" xfId="0" applyFont="1" applyFill="1" applyBorder="1" applyAlignment="1">
      <alignment vertical="center"/>
    </xf>
    <xf numFmtId="176" fontId="0" fillId="0" borderId="21" xfId="0" applyNumberFormat="1" applyFont="1" applyBorder="1" applyAlignment="1">
      <alignment horizontal="right" vertical="center"/>
    </xf>
    <xf numFmtId="176" fontId="0" fillId="0" borderId="36" xfId="0" applyNumberFormat="1" applyFont="1" applyBorder="1" applyAlignment="1">
      <alignment vertical="center"/>
    </xf>
    <xf numFmtId="0" fontId="0" fillId="26" borderId="10" xfId="0" applyFont="1" applyFill="1" applyBorder="1" applyAlignment="1">
      <alignment vertical="center"/>
    </xf>
    <xf numFmtId="176" fontId="0" fillId="0" borderId="36" xfId="0" applyNumberFormat="1" applyFont="1" applyBorder="1" applyAlignment="1">
      <alignment horizontal="right" vertical="center"/>
    </xf>
    <xf numFmtId="0" fontId="0" fillId="26" borderId="10" xfId="0" applyFont="1" applyFill="1" applyBorder="1" applyAlignment="1">
      <alignment vertical="center" shrinkToFit="1"/>
    </xf>
    <xf numFmtId="0" fontId="0" fillId="29" borderId="10" xfId="0" applyFont="1" applyFill="1" applyBorder="1" applyAlignment="1">
      <alignment vertical="center"/>
    </xf>
    <xf numFmtId="0" fontId="0" fillId="29" borderId="10" xfId="0" applyFont="1" applyFill="1" applyBorder="1" applyAlignment="1">
      <alignment vertical="center" shrinkToFit="1"/>
    </xf>
    <xf numFmtId="176" fontId="0" fillId="0" borderId="11" xfId="0" applyNumberFormat="1" applyFont="1" applyBorder="1" applyAlignment="1">
      <alignment vertical="center"/>
    </xf>
    <xf numFmtId="0" fontId="0" fillId="29" borderId="10" xfId="0" applyFont="1" applyFill="1" applyBorder="1" applyAlignment="1">
      <alignment vertical="center" wrapText="1"/>
    </xf>
    <xf numFmtId="0" fontId="0" fillId="30" borderId="10" xfId="0" applyFont="1" applyFill="1" applyBorder="1" applyAlignment="1">
      <alignment vertical="center"/>
    </xf>
    <xf numFmtId="0" fontId="0" fillId="31" borderId="21" xfId="0" applyFont="1" applyFill="1" applyBorder="1" applyAlignment="1">
      <alignment vertical="center"/>
    </xf>
    <xf numFmtId="0" fontId="0" fillId="31" borderId="10" xfId="0" applyFont="1" applyFill="1" applyBorder="1" applyAlignment="1">
      <alignment vertical="center" shrinkToFit="1"/>
    </xf>
    <xf numFmtId="0" fontId="0" fillId="32" borderId="10" xfId="0" applyFont="1" applyFill="1" applyBorder="1" applyAlignment="1">
      <alignment vertical="center"/>
    </xf>
    <xf numFmtId="0" fontId="0" fillId="0" borderId="39" xfId="0" applyFont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_★09 観光客入込み数調べ（推計）及び（月別）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19050</xdr:rowOff>
    </xdr:from>
    <xdr:to>
      <xdr:col>0</xdr:col>
      <xdr:colOff>9525</xdr:colOff>
      <xdr:row>4</xdr:row>
      <xdr:rowOff>28575</xdr:rowOff>
    </xdr:to>
    <xdr:sp macro="" textlink="">
      <xdr:nvSpPr>
        <xdr:cNvPr id="3106" name="Line 1"/>
        <xdr:cNvSpPr>
          <a:spLocks noChangeShapeType="1"/>
        </xdr:cNvSpPr>
      </xdr:nvSpPr>
      <xdr:spPr bwMode="auto">
        <a:xfrm flipV="1">
          <a:off x="0" y="1047750"/>
          <a:ext cx="95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9525</xdr:colOff>
      <xdr:row>24</xdr:row>
      <xdr:rowOff>0</xdr:rowOff>
    </xdr:to>
    <xdr:sp macro="" textlink="">
      <xdr:nvSpPr>
        <xdr:cNvPr id="3107" name="Line 2"/>
        <xdr:cNvSpPr>
          <a:spLocks noChangeShapeType="1"/>
        </xdr:cNvSpPr>
      </xdr:nvSpPr>
      <xdr:spPr bwMode="auto">
        <a:xfrm flipV="1">
          <a:off x="0" y="61722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26</xdr:row>
      <xdr:rowOff>9525</xdr:rowOff>
    </xdr:from>
    <xdr:to>
      <xdr:col>1</xdr:col>
      <xdr:colOff>19050</xdr:colOff>
      <xdr:row>26</xdr:row>
      <xdr:rowOff>9525</xdr:rowOff>
    </xdr:to>
    <xdr:sp macro="" textlink="">
      <xdr:nvSpPr>
        <xdr:cNvPr id="3108" name="Line 3"/>
        <xdr:cNvSpPr>
          <a:spLocks noChangeShapeType="1"/>
        </xdr:cNvSpPr>
      </xdr:nvSpPr>
      <xdr:spPr bwMode="auto">
        <a:xfrm>
          <a:off x="19050" y="6696075"/>
          <a:ext cx="21336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228600</xdr:colOff>
      <xdr:row>26</xdr:row>
      <xdr:rowOff>28575</xdr:rowOff>
    </xdr:from>
    <xdr:to>
      <xdr:col>1</xdr:col>
      <xdr:colOff>485775</xdr:colOff>
      <xdr:row>26</xdr:row>
      <xdr:rowOff>28575</xdr:rowOff>
    </xdr:to>
    <xdr:sp macro="" textlink="">
      <xdr:nvSpPr>
        <xdr:cNvPr id="3109" name="Line 4"/>
        <xdr:cNvSpPr>
          <a:spLocks noChangeShapeType="1"/>
        </xdr:cNvSpPr>
      </xdr:nvSpPr>
      <xdr:spPr bwMode="auto">
        <a:xfrm>
          <a:off x="2362200" y="6715125"/>
          <a:ext cx="2571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26</xdr:row>
      <xdr:rowOff>9525</xdr:rowOff>
    </xdr:from>
    <xdr:to>
      <xdr:col>2</xdr:col>
      <xdr:colOff>533400</xdr:colOff>
      <xdr:row>26</xdr:row>
      <xdr:rowOff>9525</xdr:rowOff>
    </xdr:to>
    <xdr:sp macro="" textlink="">
      <xdr:nvSpPr>
        <xdr:cNvPr id="3110" name="Line 5"/>
        <xdr:cNvSpPr>
          <a:spLocks noChangeShapeType="1"/>
        </xdr:cNvSpPr>
      </xdr:nvSpPr>
      <xdr:spPr bwMode="auto">
        <a:xfrm>
          <a:off x="3219450" y="6696075"/>
          <a:ext cx="266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9525</xdr:colOff>
      <xdr:row>25</xdr:row>
      <xdr:rowOff>0</xdr:rowOff>
    </xdr:to>
    <xdr:sp macro="" textlink="">
      <xdr:nvSpPr>
        <xdr:cNvPr id="3111" name="Line 6"/>
        <xdr:cNvSpPr>
          <a:spLocks noChangeShapeType="1"/>
        </xdr:cNvSpPr>
      </xdr:nvSpPr>
      <xdr:spPr bwMode="auto">
        <a:xfrm flipV="1">
          <a:off x="0" y="6429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9525</xdr:colOff>
      <xdr:row>24</xdr:row>
      <xdr:rowOff>0</xdr:rowOff>
    </xdr:to>
    <xdr:sp macro="" textlink="">
      <xdr:nvSpPr>
        <xdr:cNvPr id="3112" name="Line 10"/>
        <xdr:cNvSpPr>
          <a:spLocks noChangeShapeType="1"/>
        </xdr:cNvSpPr>
      </xdr:nvSpPr>
      <xdr:spPr bwMode="auto">
        <a:xfrm flipV="1">
          <a:off x="0" y="61722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26</xdr:row>
      <xdr:rowOff>9525</xdr:rowOff>
    </xdr:from>
    <xdr:to>
      <xdr:col>1</xdr:col>
      <xdr:colOff>19050</xdr:colOff>
      <xdr:row>26</xdr:row>
      <xdr:rowOff>9525</xdr:rowOff>
    </xdr:to>
    <xdr:sp macro="" textlink="">
      <xdr:nvSpPr>
        <xdr:cNvPr id="3113" name="Line 11"/>
        <xdr:cNvSpPr>
          <a:spLocks noChangeShapeType="1"/>
        </xdr:cNvSpPr>
      </xdr:nvSpPr>
      <xdr:spPr bwMode="auto">
        <a:xfrm>
          <a:off x="19050" y="6696075"/>
          <a:ext cx="21336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228600</xdr:colOff>
      <xdr:row>26</xdr:row>
      <xdr:rowOff>28575</xdr:rowOff>
    </xdr:from>
    <xdr:to>
      <xdr:col>1</xdr:col>
      <xdr:colOff>485775</xdr:colOff>
      <xdr:row>26</xdr:row>
      <xdr:rowOff>28575</xdr:rowOff>
    </xdr:to>
    <xdr:sp macro="" textlink="">
      <xdr:nvSpPr>
        <xdr:cNvPr id="3114" name="Line 12"/>
        <xdr:cNvSpPr>
          <a:spLocks noChangeShapeType="1"/>
        </xdr:cNvSpPr>
      </xdr:nvSpPr>
      <xdr:spPr bwMode="auto">
        <a:xfrm>
          <a:off x="2362200" y="6715125"/>
          <a:ext cx="2571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26</xdr:row>
      <xdr:rowOff>9525</xdr:rowOff>
    </xdr:from>
    <xdr:to>
      <xdr:col>2</xdr:col>
      <xdr:colOff>533400</xdr:colOff>
      <xdr:row>26</xdr:row>
      <xdr:rowOff>9525</xdr:rowOff>
    </xdr:to>
    <xdr:sp macro="" textlink="">
      <xdr:nvSpPr>
        <xdr:cNvPr id="3115" name="Line 13"/>
        <xdr:cNvSpPr>
          <a:spLocks noChangeShapeType="1"/>
        </xdr:cNvSpPr>
      </xdr:nvSpPr>
      <xdr:spPr bwMode="auto">
        <a:xfrm>
          <a:off x="3219450" y="6696075"/>
          <a:ext cx="266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9525</xdr:colOff>
      <xdr:row>25</xdr:row>
      <xdr:rowOff>0</xdr:rowOff>
    </xdr:to>
    <xdr:sp macro="" textlink="">
      <xdr:nvSpPr>
        <xdr:cNvPr id="3116" name="Line 14"/>
        <xdr:cNvSpPr>
          <a:spLocks noChangeShapeType="1"/>
        </xdr:cNvSpPr>
      </xdr:nvSpPr>
      <xdr:spPr bwMode="auto">
        <a:xfrm flipV="1">
          <a:off x="0" y="6429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</xdr:row>
      <xdr:rowOff>9525</xdr:rowOff>
    </xdr:from>
    <xdr:to>
      <xdr:col>1</xdr:col>
      <xdr:colOff>9525</xdr:colOff>
      <xdr:row>6</xdr:row>
      <xdr:rowOff>247650</xdr:rowOff>
    </xdr:to>
    <xdr:sp macro="" textlink="">
      <xdr:nvSpPr>
        <xdr:cNvPr id="3117" name="Line 18"/>
        <xdr:cNvSpPr>
          <a:spLocks noChangeShapeType="1"/>
        </xdr:cNvSpPr>
      </xdr:nvSpPr>
      <xdr:spPr bwMode="auto">
        <a:xfrm>
          <a:off x="28575" y="1295400"/>
          <a:ext cx="21145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9525</xdr:colOff>
      <xdr:row>24</xdr:row>
      <xdr:rowOff>0</xdr:rowOff>
    </xdr:to>
    <xdr:sp macro="" textlink="">
      <xdr:nvSpPr>
        <xdr:cNvPr id="3118" name="Line 19"/>
        <xdr:cNvSpPr>
          <a:spLocks noChangeShapeType="1"/>
        </xdr:cNvSpPr>
      </xdr:nvSpPr>
      <xdr:spPr bwMode="auto">
        <a:xfrm flipV="1">
          <a:off x="0" y="61722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26</xdr:row>
      <xdr:rowOff>9525</xdr:rowOff>
    </xdr:from>
    <xdr:to>
      <xdr:col>1</xdr:col>
      <xdr:colOff>19050</xdr:colOff>
      <xdr:row>26</xdr:row>
      <xdr:rowOff>9525</xdr:rowOff>
    </xdr:to>
    <xdr:sp macro="" textlink="">
      <xdr:nvSpPr>
        <xdr:cNvPr id="3119" name="Line 20"/>
        <xdr:cNvSpPr>
          <a:spLocks noChangeShapeType="1"/>
        </xdr:cNvSpPr>
      </xdr:nvSpPr>
      <xdr:spPr bwMode="auto">
        <a:xfrm>
          <a:off x="19050" y="6696075"/>
          <a:ext cx="21336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228600</xdr:colOff>
      <xdr:row>26</xdr:row>
      <xdr:rowOff>28575</xdr:rowOff>
    </xdr:from>
    <xdr:to>
      <xdr:col>1</xdr:col>
      <xdr:colOff>485775</xdr:colOff>
      <xdr:row>26</xdr:row>
      <xdr:rowOff>28575</xdr:rowOff>
    </xdr:to>
    <xdr:sp macro="" textlink="">
      <xdr:nvSpPr>
        <xdr:cNvPr id="3120" name="Line 21"/>
        <xdr:cNvSpPr>
          <a:spLocks noChangeShapeType="1"/>
        </xdr:cNvSpPr>
      </xdr:nvSpPr>
      <xdr:spPr bwMode="auto">
        <a:xfrm>
          <a:off x="2362200" y="6715125"/>
          <a:ext cx="2571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266700</xdr:colOff>
      <xdr:row>26</xdr:row>
      <xdr:rowOff>9525</xdr:rowOff>
    </xdr:from>
    <xdr:to>
      <xdr:col>2</xdr:col>
      <xdr:colOff>533400</xdr:colOff>
      <xdr:row>26</xdr:row>
      <xdr:rowOff>9525</xdr:rowOff>
    </xdr:to>
    <xdr:sp macro="" textlink="">
      <xdr:nvSpPr>
        <xdr:cNvPr id="3121" name="Line 22"/>
        <xdr:cNvSpPr>
          <a:spLocks noChangeShapeType="1"/>
        </xdr:cNvSpPr>
      </xdr:nvSpPr>
      <xdr:spPr bwMode="auto">
        <a:xfrm>
          <a:off x="3219450" y="6696075"/>
          <a:ext cx="26670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9525</xdr:colOff>
      <xdr:row>25</xdr:row>
      <xdr:rowOff>0</xdr:rowOff>
    </xdr:to>
    <xdr:sp macro="" textlink="">
      <xdr:nvSpPr>
        <xdr:cNvPr id="3122" name="Line 23"/>
        <xdr:cNvSpPr>
          <a:spLocks noChangeShapeType="1"/>
        </xdr:cNvSpPr>
      </xdr:nvSpPr>
      <xdr:spPr bwMode="auto">
        <a:xfrm flipV="1">
          <a:off x="0" y="6429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9"/>
  </sheetPr>
  <dimension ref="A1:W145"/>
  <sheetViews>
    <sheetView tabSelected="1" view="pageBreakPreview" zoomScaleNormal="100" zoomScaleSheetLayoutView="100" workbookViewId="0">
      <pane xSplit="1" ySplit="5" topLeftCell="B102" activePane="bottomRight" state="frozen"/>
      <selection pane="topRight" activeCell="B1" sqref="B1"/>
      <selection pane="bottomLeft" activeCell="A6" sqref="A6"/>
      <selection pane="bottomRight" activeCell="C121" sqref="C121"/>
    </sheetView>
  </sheetViews>
  <sheetFormatPr defaultRowHeight="13.5"/>
  <cols>
    <col min="1" max="1" width="29.125" style="109" bestFit="1" customWidth="1"/>
    <col min="2" max="3" width="12.625" style="109" customWidth="1"/>
    <col min="4" max="4" width="11.25" style="109" customWidth="1"/>
    <col min="5" max="5" width="12" style="109" customWidth="1"/>
    <col min="6" max="7" width="10.875" style="109" customWidth="1"/>
    <col min="8" max="8" width="11.5" style="109" customWidth="1"/>
    <col min="9" max="9" width="11" style="109" customWidth="1"/>
    <col min="10" max="10" width="10.75" style="109" customWidth="1"/>
    <col min="11" max="11" width="10.625" style="109" customWidth="1"/>
    <col min="12" max="12" width="11.375" style="109" customWidth="1"/>
    <col min="13" max="13" width="12.625" style="109" customWidth="1"/>
    <col min="14" max="16" width="11" style="109" customWidth="1"/>
    <col min="17" max="17" width="12.75" style="109" customWidth="1"/>
    <col min="18" max="20" width="11" style="109" customWidth="1"/>
    <col min="21" max="21" width="10.375" style="110" customWidth="1"/>
    <col min="22" max="22" width="10.5" style="87" bestFit="1" customWidth="1"/>
    <col min="23" max="16384" width="9" style="109"/>
  </cols>
  <sheetData>
    <row r="1" spans="1:23" ht="20.25" customHeight="1"/>
    <row r="2" spans="1:23" ht="20.25" customHeight="1">
      <c r="A2" s="109" t="s">
        <v>38</v>
      </c>
    </row>
    <row r="3" spans="1:23" ht="20.25" customHeight="1">
      <c r="A3" s="109" t="s">
        <v>39</v>
      </c>
    </row>
    <row r="4" spans="1:23" ht="20.25" customHeight="1">
      <c r="A4" s="109" t="s">
        <v>40</v>
      </c>
    </row>
    <row r="5" spans="1:23" ht="20.25" customHeight="1">
      <c r="A5" s="77" t="s">
        <v>41</v>
      </c>
      <c r="B5" s="77" t="s">
        <v>42</v>
      </c>
      <c r="C5" s="77" t="s">
        <v>43</v>
      </c>
      <c r="D5" s="77" t="s">
        <v>44</v>
      </c>
      <c r="E5" s="77" t="s">
        <v>45</v>
      </c>
      <c r="F5" s="77" t="s">
        <v>95</v>
      </c>
      <c r="G5" s="77" t="s">
        <v>97</v>
      </c>
      <c r="H5" s="77" t="s">
        <v>101</v>
      </c>
      <c r="I5" s="77" t="s">
        <v>104</v>
      </c>
      <c r="J5" s="77" t="s">
        <v>107</v>
      </c>
      <c r="K5" s="77" t="s">
        <v>110</v>
      </c>
      <c r="L5" s="77" t="s">
        <v>114</v>
      </c>
      <c r="M5" s="77" t="s">
        <v>121</v>
      </c>
      <c r="N5" s="77" t="s">
        <v>123</v>
      </c>
      <c r="O5" s="77" t="s">
        <v>144</v>
      </c>
      <c r="P5" s="77" t="s">
        <v>149</v>
      </c>
      <c r="Q5" s="77" t="s">
        <v>163</v>
      </c>
      <c r="R5" s="77" t="s">
        <v>171</v>
      </c>
      <c r="S5" s="77" t="s">
        <v>180</v>
      </c>
      <c r="T5" s="77" t="s">
        <v>182</v>
      </c>
      <c r="U5" s="111" t="s">
        <v>46</v>
      </c>
    </row>
    <row r="6" spans="1:23" ht="20.25" customHeight="1">
      <c r="A6" s="77" t="s">
        <v>47</v>
      </c>
      <c r="B6" s="78">
        <f>SUM(B8:B116)</f>
        <v>1881332</v>
      </c>
      <c r="C6" s="78">
        <f>SUM(C8:C116)</f>
        <v>2653390</v>
      </c>
      <c r="D6" s="78">
        <f>SUM(D8:D116)</f>
        <v>2806051</v>
      </c>
      <c r="E6" s="78">
        <f>SUM(E8:E116)</f>
        <v>2796469</v>
      </c>
      <c r="F6" s="112">
        <f>SUM(F8:F116)</f>
        <v>2531732</v>
      </c>
      <c r="G6" s="112">
        <f>SUM(G8:G116)</f>
        <v>2540927</v>
      </c>
      <c r="H6" s="112">
        <f>SUM(H8:H116)</f>
        <v>2612359</v>
      </c>
      <c r="I6" s="112">
        <f>SUM(I8:I116)</f>
        <v>1677324</v>
      </c>
      <c r="J6" s="78">
        <f>SUM(J8:J116)</f>
        <v>1900853</v>
      </c>
      <c r="K6" s="78">
        <f>SUM(K8:K116)</f>
        <v>2245620</v>
      </c>
      <c r="L6" s="78">
        <f>SUM(L8:L116)</f>
        <v>2171400</v>
      </c>
      <c r="M6" s="94">
        <f>SUM(M8:M116)</f>
        <v>2380009</v>
      </c>
      <c r="N6" s="94">
        <f>SUM(N8:N116)</f>
        <v>2409384</v>
      </c>
      <c r="O6" s="94">
        <v>2481019</v>
      </c>
      <c r="P6" s="94">
        <v>3335969</v>
      </c>
      <c r="Q6" s="94">
        <f>SUM(Q8:Q116)</f>
        <v>4047035</v>
      </c>
      <c r="R6" s="94">
        <f>SUM(R8:R116)</f>
        <v>2586309</v>
      </c>
      <c r="S6" s="94">
        <v>2773778</v>
      </c>
      <c r="T6" s="94">
        <f>SUM(T8:T116)</f>
        <v>4248636</v>
      </c>
      <c r="U6" s="113">
        <f>T6/S6</f>
        <v>1.5317145063519864</v>
      </c>
    </row>
    <row r="7" spans="1:23" ht="20.25" customHeight="1">
      <c r="A7" s="77" t="s">
        <v>46</v>
      </c>
      <c r="B7" s="114" t="s">
        <v>48</v>
      </c>
      <c r="C7" s="115">
        <f t="shared" ref="C7:G7" si="0">C6/B6*100</f>
        <v>141.03783914800789</v>
      </c>
      <c r="D7" s="115">
        <f t="shared" si="0"/>
        <v>105.75343240156931</v>
      </c>
      <c r="E7" s="115">
        <f t="shared" si="0"/>
        <v>99.658523669028114</v>
      </c>
      <c r="F7" s="115">
        <f t="shared" si="0"/>
        <v>90.533168792502266</v>
      </c>
      <c r="G7" s="115">
        <f t="shared" si="0"/>
        <v>100.36319010068996</v>
      </c>
      <c r="H7" s="115">
        <f>H6/G6*100</f>
        <v>102.81125746627117</v>
      </c>
      <c r="I7" s="115">
        <f>I6/H6*100</f>
        <v>64.207254822174136</v>
      </c>
      <c r="J7" s="79">
        <f t="shared" ref="J7:M7" si="1">J6/I6*100</f>
        <v>113.32652486937526</v>
      </c>
      <c r="K7" s="86">
        <f t="shared" si="1"/>
        <v>118.13748880108035</v>
      </c>
      <c r="L7" s="79">
        <f t="shared" si="1"/>
        <v>96.694899404173469</v>
      </c>
      <c r="M7" s="93">
        <f t="shared" si="1"/>
        <v>109.60711983052408</v>
      </c>
      <c r="N7" s="93">
        <f>N6/M6*100</f>
        <v>101.23423903018853</v>
      </c>
      <c r="O7" s="93">
        <f>O6/N6*100</f>
        <v>102.97316658531808</v>
      </c>
      <c r="P7" s="93">
        <f t="shared" ref="P7:R7" si="2">P6/O6*100</f>
        <v>134.45963130471793</v>
      </c>
      <c r="Q7" s="93">
        <f t="shared" si="2"/>
        <v>121.3151261297692</v>
      </c>
      <c r="R7" s="93">
        <f t="shared" si="2"/>
        <v>63.906267180787914</v>
      </c>
      <c r="S7" s="93">
        <f>S6/R6*100</f>
        <v>107.24851516195474</v>
      </c>
      <c r="T7" s="93">
        <f>T6/S6*100</f>
        <v>153.17145063519862</v>
      </c>
      <c r="U7" s="113">
        <f t="shared" ref="U6:U10" si="3">T7/S7</f>
        <v>1.4281918067014372</v>
      </c>
    </row>
    <row r="8" spans="1:23" ht="20.25" customHeight="1">
      <c r="A8" s="99" t="s">
        <v>49</v>
      </c>
      <c r="B8" s="116">
        <v>239002</v>
      </c>
      <c r="C8" s="116">
        <v>236717</v>
      </c>
      <c r="D8" s="116">
        <v>208018</v>
      </c>
      <c r="E8" s="117">
        <v>174860</v>
      </c>
      <c r="F8" s="118">
        <v>170976</v>
      </c>
      <c r="G8" s="119">
        <v>157599</v>
      </c>
      <c r="H8" s="119">
        <v>150785</v>
      </c>
      <c r="I8" s="119">
        <v>126499</v>
      </c>
      <c r="J8" s="80">
        <v>174749</v>
      </c>
      <c r="K8" s="88">
        <v>166918</v>
      </c>
      <c r="L8" s="80">
        <v>147000</v>
      </c>
      <c r="M8" s="81">
        <v>93666</v>
      </c>
      <c r="N8" s="81">
        <v>91250</v>
      </c>
      <c r="O8" s="81">
        <v>83916</v>
      </c>
      <c r="P8" s="81">
        <v>72916</v>
      </c>
      <c r="Q8" s="81">
        <v>67417</v>
      </c>
      <c r="R8" s="81">
        <v>48750</v>
      </c>
      <c r="S8" s="81">
        <v>36917</v>
      </c>
      <c r="T8" s="81">
        <v>66338</v>
      </c>
      <c r="U8" s="113">
        <f t="shared" si="3"/>
        <v>1.7969499146734567</v>
      </c>
      <c r="W8" s="120"/>
    </row>
    <row r="9" spans="1:23" ht="20.25" customHeight="1">
      <c r="A9" s="99" t="s">
        <v>50</v>
      </c>
      <c r="B9" s="116">
        <v>377500</v>
      </c>
      <c r="C9" s="116">
        <v>366500</v>
      </c>
      <c r="D9" s="116">
        <v>327500</v>
      </c>
      <c r="E9" s="117">
        <v>332500</v>
      </c>
      <c r="F9" s="118">
        <v>330000</v>
      </c>
      <c r="G9" s="119">
        <v>349500</v>
      </c>
      <c r="H9" s="119">
        <v>347000</v>
      </c>
      <c r="I9" s="119">
        <v>105000</v>
      </c>
      <c r="J9" s="80">
        <v>141000</v>
      </c>
      <c r="K9" s="88">
        <v>169000</v>
      </c>
      <c r="L9" s="80">
        <v>172000</v>
      </c>
      <c r="M9" s="81">
        <v>226500</v>
      </c>
      <c r="N9" s="81">
        <v>217000</v>
      </c>
      <c r="O9" s="81">
        <v>195000</v>
      </c>
      <c r="P9" s="81">
        <v>188000</v>
      </c>
      <c r="Q9" s="81">
        <v>194000</v>
      </c>
      <c r="R9" s="81">
        <v>0</v>
      </c>
      <c r="S9" s="81">
        <v>0</v>
      </c>
      <c r="T9" s="81">
        <v>128500</v>
      </c>
      <c r="U9" s="113" t="s">
        <v>195</v>
      </c>
    </row>
    <row r="10" spans="1:23" ht="20.25" customHeight="1">
      <c r="A10" s="99" t="s">
        <v>198</v>
      </c>
      <c r="B10" s="116">
        <v>41221</v>
      </c>
      <c r="C10" s="116">
        <v>34575</v>
      </c>
      <c r="D10" s="116">
        <v>34983</v>
      </c>
      <c r="E10" s="117">
        <v>34157</v>
      </c>
      <c r="F10" s="118">
        <v>33926</v>
      </c>
      <c r="G10" s="119">
        <v>33245</v>
      </c>
      <c r="H10" s="119">
        <v>29746</v>
      </c>
      <c r="I10" s="119">
        <v>6010</v>
      </c>
      <c r="J10" s="82" t="s">
        <v>59</v>
      </c>
      <c r="K10" s="89" t="s">
        <v>59</v>
      </c>
      <c r="L10" s="81">
        <v>17273</v>
      </c>
      <c r="M10" s="81">
        <v>25823</v>
      </c>
      <c r="N10" s="81">
        <v>26024</v>
      </c>
      <c r="O10" s="81">
        <v>20805</v>
      </c>
      <c r="P10" s="81">
        <v>19978</v>
      </c>
      <c r="Q10" s="81">
        <v>15481</v>
      </c>
      <c r="R10" s="81">
        <v>9004</v>
      </c>
      <c r="S10" s="81">
        <v>11728</v>
      </c>
      <c r="T10" s="81">
        <v>11635</v>
      </c>
      <c r="U10" s="113">
        <f t="shared" si="3"/>
        <v>0.99207025920873126</v>
      </c>
    </row>
    <row r="11" spans="1:23" ht="20.25" customHeight="1">
      <c r="A11" s="99" t="s">
        <v>51</v>
      </c>
      <c r="B11" s="116">
        <v>6300</v>
      </c>
      <c r="C11" s="116">
        <v>2394</v>
      </c>
      <c r="D11" s="116">
        <v>4790</v>
      </c>
      <c r="E11" s="117">
        <v>4707</v>
      </c>
      <c r="F11" s="118">
        <v>4354</v>
      </c>
      <c r="G11" s="119">
        <v>5262</v>
      </c>
      <c r="H11" s="119">
        <v>7783</v>
      </c>
      <c r="I11" s="82" t="s">
        <v>59</v>
      </c>
      <c r="J11" s="82" t="s">
        <v>59</v>
      </c>
      <c r="K11" s="89" t="s">
        <v>111</v>
      </c>
      <c r="L11" s="82" t="s">
        <v>59</v>
      </c>
      <c r="M11" s="82" t="s">
        <v>122</v>
      </c>
      <c r="N11" s="82" t="s">
        <v>125</v>
      </c>
      <c r="O11" s="82" t="s">
        <v>125</v>
      </c>
      <c r="P11" s="95">
        <v>5300</v>
      </c>
      <c r="Q11" s="95">
        <v>8659</v>
      </c>
      <c r="R11" s="95">
        <v>0</v>
      </c>
      <c r="S11" s="95">
        <v>0</v>
      </c>
      <c r="T11" s="95">
        <v>3115</v>
      </c>
      <c r="U11" s="113" t="s">
        <v>195</v>
      </c>
    </row>
    <row r="12" spans="1:23" ht="20.25" customHeight="1">
      <c r="A12" s="99" t="s">
        <v>52</v>
      </c>
      <c r="B12" s="116">
        <v>7714</v>
      </c>
      <c r="C12" s="116">
        <v>6835</v>
      </c>
      <c r="D12" s="116">
        <v>6263</v>
      </c>
      <c r="E12" s="117">
        <v>3015</v>
      </c>
      <c r="F12" s="118">
        <v>3015</v>
      </c>
      <c r="G12" s="119">
        <v>3015</v>
      </c>
      <c r="H12" s="119">
        <v>3015</v>
      </c>
      <c r="I12" s="119">
        <v>285</v>
      </c>
      <c r="J12" s="119">
        <v>3015</v>
      </c>
      <c r="K12" s="90">
        <v>3015</v>
      </c>
      <c r="L12" s="80">
        <v>3015</v>
      </c>
      <c r="M12" s="80">
        <v>3015</v>
      </c>
      <c r="N12" s="80">
        <v>3015</v>
      </c>
      <c r="O12" s="80">
        <v>3015</v>
      </c>
      <c r="P12" s="82" t="s">
        <v>125</v>
      </c>
      <c r="Q12" s="82" t="s">
        <v>59</v>
      </c>
      <c r="R12" s="82" t="s">
        <v>59</v>
      </c>
      <c r="S12" s="82" t="s">
        <v>59</v>
      </c>
      <c r="T12" s="82" t="s">
        <v>59</v>
      </c>
      <c r="U12" s="82" t="s">
        <v>59</v>
      </c>
    </row>
    <row r="13" spans="1:23" ht="20.25" customHeight="1">
      <c r="A13" s="99" t="s">
        <v>53</v>
      </c>
      <c r="B13" s="116">
        <v>227440</v>
      </c>
      <c r="C13" s="116">
        <v>204290</v>
      </c>
      <c r="D13" s="116">
        <v>187970</v>
      </c>
      <c r="E13" s="117">
        <v>179123</v>
      </c>
      <c r="F13" s="118">
        <v>176490</v>
      </c>
      <c r="G13" s="119">
        <v>195270</v>
      </c>
      <c r="H13" s="119">
        <v>186010</v>
      </c>
      <c r="I13" s="119">
        <v>10520</v>
      </c>
      <c r="J13" s="119">
        <v>20606</v>
      </c>
      <c r="K13" s="90">
        <v>85715</v>
      </c>
      <c r="L13" s="80">
        <v>98564</v>
      </c>
      <c r="M13" s="80">
        <v>118620</v>
      </c>
      <c r="N13" s="80">
        <v>101232</v>
      </c>
      <c r="O13" s="80">
        <v>86166</v>
      </c>
      <c r="P13" s="80">
        <v>87832</v>
      </c>
      <c r="Q13" s="80">
        <v>84976</v>
      </c>
      <c r="R13" s="80">
        <v>64903</v>
      </c>
      <c r="S13" s="80">
        <v>63768</v>
      </c>
      <c r="T13" s="81">
        <v>34053</v>
      </c>
      <c r="U13" s="113">
        <f>T13/S13</f>
        <v>0.53401392547986448</v>
      </c>
    </row>
    <row r="14" spans="1:23" ht="20.25" customHeight="1">
      <c r="A14" s="99" t="s">
        <v>54</v>
      </c>
      <c r="B14" s="116">
        <v>50935</v>
      </c>
      <c r="C14" s="116">
        <v>43331</v>
      </c>
      <c r="D14" s="116">
        <v>40006</v>
      </c>
      <c r="E14" s="117">
        <v>45762</v>
      </c>
      <c r="F14" s="118">
        <v>43672</v>
      </c>
      <c r="G14" s="119">
        <v>39101</v>
      </c>
      <c r="H14" s="119">
        <v>33794</v>
      </c>
      <c r="I14" s="119">
        <v>1621</v>
      </c>
      <c r="J14" s="119">
        <v>3247</v>
      </c>
      <c r="K14" s="90">
        <v>2982</v>
      </c>
      <c r="L14" s="80">
        <v>15382</v>
      </c>
      <c r="M14" s="80">
        <v>8373</v>
      </c>
      <c r="N14" s="80">
        <v>6190</v>
      </c>
      <c r="O14" s="80">
        <v>6907</v>
      </c>
      <c r="P14" s="80">
        <v>6540</v>
      </c>
      <c r="Q14" s="80">
        <v>7507</v>
      </c>
      <c r="R14" s="80">
        <v>2666</v>
      </c>
      <c r="S14" s="80">
        <v>2667</v>
      </c>
      <c r="T14" s="81">
        <v>2269</v>
      </c>
      <c r="U14" s="113">
        <f t="shared" ref="U14:U18" si="4">T14/S14</f>
        <v>0.85076865391826018</v>
      </c>
    </row>
    <row r="15" spans="1:23" ht="20.25" customHeight="1">
      <c r="A15" s="99" t="s">
        <v>55</v>
      </c>
      <c r="B15" s="116">
        <v>10916</v>
      </c>
      <c r="C15" s="116">
        <v>8273</v>
      </c>
      <c r="D15" s="116">
        <v>6849</v>
      </c>
      <c r="E15" s="117">
        <v>4967</v>
      </c>
      <c r="F15" s="118">
        <v>3195</v>
      </c>
      <c r="G15" s="119">
        <v>9979</v>
      </c>
      <c r="H15" s="119">
        <v>12388</v>
      </c>
      <c r="I15" s="119">
        <v>974</v>
      </c>
      <c r="J15" s="119">
        <v>3412</v>
      </c>
      <c r="K15" s="90">
        <v>5873</v>
      </c>
      <c r="L15" s="80">
        <v>6262</v>
      </c>
      <c r="M15" s="81">
        <v>39781</v>
      </c>
      <c r="N15" s="81">
        <v>40068</v>
      </c>
      <c r="O15" s="81">
        <v>20853</v>
      </c>
      <c r="P15" s="81">
        <v>21331</v>
      </c>
      <c r="Q15" s="81">
        <v>46045</v>
      </c>
      <c r="R15" s="81">
        <v>14350</v>
      </c>
      <c r="S15" s="81">
        <v>12476</v>
      </c>
      <c r="T15" s="81">
        <v>16041</v>
      </c>
      <c r="U15" s="113">
        <f t="shared" si="4"/>
        <v>1.2857486373837768</v>
      </c>
    </row>
    <row r="16" spans="1:23" ht="20.25" customHeight="1">
      <c r="A16" s="99" t="s">
        <v>56</v>
      </c>
      <c r="B16" s="116">
        <v>14647</v>
      </c>
      <c r="C16" s="116">
        <v>14172</v>
      </c>
      <c r="D16" s="116">
        <v>15428</v>
      </c>
      <c r="E16" s="117">
        <v>16134</v>
      </c>
      <c r="F16" s="118">
        <v>18460</v>
      </c>
      <c r="G16" s="121">
        <v>3060</v>
      </c>
      <c r="H16" s="122" t="s">
        <v>59</v>
      </c>
      <c r="I16" s="82" t="s">
        <v>105</v>
      </c>
      <c r="J16" s="114" t="s">
        <v>59</v>
      </c>
      <c r="K16" s="89" t="s">
        <v>111</v>
      </c>
      <c r="L16" s="83" t="s">
        <v>59</v>
      </c>
      <c r="M16" s="83" t="s">
        <v>122</v>
      </c>
      <c r="N16" s="83" t="s">
        <v>125</v>
      </c>
      <c r="O16" s="83" t="s">
        <v>145</v>
      </c>
      <c r="P16" s="83" t="s">
        <v>145</v>
      </c>
      <c r="Q16" s="83" t="s">
        <v>59</v>
      </c>
      <c r="R16" s="83" t="s">
        <v>172</v>
      </c>
      <c r="S16" s="83" t="s">
        <v>124</v>
      </c>
      <c r="T16" s="123" t="s">
        <v>124</v>
      </c>
      <c r="U16" s="83" t="s">
        <v>59</v>
      </c>
    </row>
    <row r="17" spans="1:23" ht="20.25" customHeight="1">
      <c r="A17" s="99" t="s">
        <v>57</v>
      </c>
      <c r="B17" s="116">
        <v>201629</v>
      </c>
      <c r="C17" s="116">
        <v>197650</v>
      </c>
      <c r="D17" s="116">
        <v>184180</v>
      </c>
      <c r="E17" s="117">
        <v>175187</v>
      </c>
      <c r="F17" s="118">
        <v>171422</v>
      </c>
      <c r="G17" s="119">
        <v>180313</v>
      </c>
      <c r="H17" s="119">
        <v>184694</v>
      </c>
      <c r="I17" s="119">
        <v>19004</v>
      </c>
      <c r="J17" s="119">
        <v>31321</v>
      </c>
      <c r="K17" s="88">
        <v>241208</v>
      </c>
      <c r="L17" s="80">
        <v>175435</v>
      </c>
      <c r="M17" s="80">
        <v>176462</v>
      </c>
      <c r="N17" s="80">
        <v>169465</v>
      </c>
      <c r="O17" s="80">
        <v>179546</v>
      </c>
      <c r="P17" s="80">
        <v>187150</v>
      </c>
      <c r="Q17" s="80">
        <v>229633</v>
      </c>
      <c r="R17" s="80">
        <v>69999</v>
      </c>
      <c r="S17" s="80">
        <v>82470</v>
      </c>
      <c r="T17" s="81">
        <v>117138</v>
      </c>
      <c r="U17" s="113">
        <f t="shared" si="4"/>
        <v>1.4203710440160058</v>
      </c>
    </row>
    <row r="18" spans="1:23" ht="20.25" customHeight="1">
      <c r="A18" s="99" t="s">
        <v>164</v>
      </c>
      <c r="B18" s="116">
        <v>143295</v>
      </c>
      <c r="C18" s="116">
        <v>117955</v>
      </c>
      <c r="D18" s="116">
        <v>104253</v>
      </c>
      <c r="E18" s="117">
        <v>119299</v>
      </c>
      <c r="F18" s="118">
        <v>130418</v>
      </c>
      <c r="G18" s="119">
        <v>139573</v>
      </c>
      <c r="H18" s="119">
        <v>138288</v>
      </c>
      <c r="I18" s="119">
        <v>132528</v>
      </c>
      <c r="J18" s="119">
        <v>257558</v>
      </c>
      <c r="K18" s="90">
        <v>229335</v>
      </c>
      <c r="L18" s="80">
        <v>187940</v>
      </c>
      <c r="M18" s="80">
        <v>178531</v>
      </c>
      <c r="N18" s="80">
        <v>161104</v>
      </c>
      <c r="O18" s="80">
        <v>127556</v>
      </c>
      <c r="P18" s="80">
        <v>79646</v>
      </c>
      <c r="Q18" s="80">
        <v>92290</v>
      </c>
      <c r="R18" s="80">
        <v>117268</v>
      </c>
      <c r="S18" s="81">
        <v>3359</v>
      </c>
      <c r="T18" s="81">
        <v>146336</v>
      </c>
      <c r="U18" s="113">
        <f t="shared" si="4"/>
        <v>43.565346829413514</v>
      </c>
      <c r="V18" s="87" t="s">
        <v>165</v>
      </c>
    </row>
    <row r="19" spans="1:23" ht="20.25" customHeight="1">
      <c r="A19" s="99" t="s">
        <v>126</v>
      </c>
      <c r="B19" s="114" t="s">
        <v>59</v>
      </c>
      <c r="C19" s="114" t="s">
        <v>59</v>
      </c>
      <c r="D19" s="114" t="s">
        <v>59</v>
      </c>
      <c r="E19" s="114" t="s">
        <v>59</v>
      </c>
      <c r="F19" s="114" t="s">
        <v>59</v>
      </c>
      <c r="G19" s="114" t="s">
        <v>59</v>
      </c>
      <c r="H19" s="114" t="s">
        <v>59</v>
      </c>
      <c r="I19" s="114" t="s">
        <v>59</v>
      </c>
      <c r="J19" s="114" t="s">
        <v>59</v>
      </c>
      <c r="K19" s="114" t="s">
        <v>59</v>
      </c>
      <c r="L19" s="114" t="s">
        <v>59</v>
      </c>
      <c r="M19" s="80">
        <v>19285</v>
      </c>
      <c r="N19" s="80">
        <v>27411</v>
      </c>
      <c r="O19" s="80">
        <v>23656</v>
      </c>
      <c r="P19" s="80">
        <v>8928</v>
      </c>
      <c r="Q19" s="80">
        <v>8755</v>
      </c>
      <c r="R19" s="80">
        <v>5122</v>
      </c>
      <c r="S19" s="100" t="s">
        <v>124</v>
      </c>
      <c r="T19" s="82" t="s">
        <v>124</v>
      </c>
      <c r="U19" s="100" t="s">
        <v>124</v>
      </c>
      <c r="V19" s="87" t="s">
        <v>177</v>
      </c>
    </row>
    <row r="20" spans="1:23" ht="20.25" customHeight="1">
      <c r="A20" s="124" t="s">
        <v>127</v>
      </c>
      <c r="B20" s="114" t="s">
        <v>59</v>
      </c>
      <c r="C20" s="114" t="s">
        <v>59</v>
      </c>
      <c r="D20" s="114" t="s">
        <v>59</v>
      </c>
      <c r="E20" s="114" t="s">
        <v>59</v>
      </c>
      <c r="F20" s="114" t="s">
        <v>59</v>
      </c>
      <c r="G20" s="114" t="s">
        <v>59</v>
      </c>
      <c r="H20" s="114" t="s">
        <v>59</v>
      </c>
      <c r="I20" s="114" t="s">
        <v>59</v>
      </c>
      <c r="J20" s="114" t="s">
        <v>59</v>
      </c>
      <c r="K20" s="114" t="s">
        <v>59</v>
      </c>
      <c r="L20" s="114" t="s">
        <v>59</v>
      </c>
      <c r="M20" s="80">
        <v>17578</v>
      </c>
      <c r="N20" s="80">
        <v>17166</v>
      </c>
      <c r="O20" s="80">
        <v>12553</v>
      </c>
      <c r="P20" s="80">
        <v>12892</v>
      </c>
      <c r="Q20" s="80">
        <v>13863</v>
      </c>
      <c r="R20" s="80">
        <v>3316</v>
      </c>
      <c r="S20" s="80"/>
      <c r="T20" s="81">
        <v>485</v>
      </c>
      <c r="U20" s="113" t="s">
        <v>195</v>
      </c>
      <c r="V20" s="87" t="s">
        <v>193</v>
      </c>
    </row>
    <row r="21" spans="1:23" ht="20.25" customHeight="1">
      <c r="A21" s="99" t="s">
        <v>58</v>
      </c>
      <c r="B21" s="114" t="s">
        <v>59</v>
      </c>
      <c r="C21" s="114" t="s">
        <v>59</v>
      </c>
      <c r="D21" s="114" t="s">
        <v>59</v>
      </c>
      <c r="E21" s="125">
        <v>200</v>
      </c>
      <c r="F21" s="122" t="s">
        <v>59</v>
      </c>
      <c r="G21" s="122" t="s">
        <v>59</v>
      </c>
      <c r="H21" s="122" t="s">
        <v>59</v>
      </c>
      <c r="I21" s="82" t="s">
        <v>105</v>
      </c>
      <c r="J21" s="114" t="s">
        <v>59</v>
      </c>
      <c r="K21" s="89" t="s">
        <v>111</v>
      </c>
      <c r="L21" s="83" t="s">
        <v>59</v>
      </c>
      <c r="M21" s="83" t="s">
        <v>122</v>
      </c>
      <c r="N21" s="83" t="s">
        <v>124</v>
      </c>
      <c r="O21" s="83" t="s">
        <v>145</v>
      </c>
      <c r="P21" s="83" t="s">
        <v>145</v>
      </c>
      <c r="Q21" s="83" t="s">
        <v>59</v>
      </c>
      <c r="R21" s="83" t="s">
        <v>59</v>
      </c>
      <c r="S21" s="83" t="s">
        <v>124</v>
      </c>
      <c r="T21" s="123" t="s">
        <v>124</v>
      </c>
      <c r="U21" s="83" t="s">
        <v>59</v>
      </c>
    </row>
    <row r="22" spans="1:23" ht="20.25" customHeight="1">
      <c r="A22" s="99" t="s">
        <v>100</v>
      </c>
      <c r="B22" s="126" t="s">
        <v>59</v>
      </c>
      <c r="C22" s="114" t="s">
        <v>59</v>
      </c>
      <c r="D22" s="114" t="s">
        <v>59</v>
      </c>
      <c r="E22" s="122" t="s">
        <v>59</v>
      </c>
      <c r="F22" s="122" t="s">
        <v>59</v>
      </c>
      <c r="G22" s="125">
        <v>13000</v>
      </c>
      <c r="H22" s="125">
        <v>12000</v>
      </c>
      <c r="I22" s="122" t="s">
        <v>105</v>
      </c>
      <c r="J22" s="114" t="s">
        <v>59</v>
      </c>
      <c r="K22" s="91" t="s">
        <v>111</v>
      </c>
      <c r="L22" s="83" t="s">
        <v>59</v>
      </c>
      <c r="M22" s="83" t="s">
        <v>122</v>
      </c>
      <c r="N22" s="83" t="s">
        <v>124</v>
      </c>
      <c r="O22" s="83" t="s">
        <v>145</v>
      </c>
      <c r="P22" s="83" t="s">
        <v>59</v>
      </c>
      <c r="Q22" s="83" t="s">
        <v>59</v>
      </c>
      <c r="R22" s="83" t="s">
        <v>59</v>
      </c>
      <c r="S22" s="83" t="s">
        <v>124</v>
      </c>
      <c r="T22" s="123" t="s">
        <v>124</v>
      </c>
      <c r="U22" s="83" t="s">
        <v>59</v>
      </c>
    </row>
    <row r="23" spans="1:23" ht="20.25" customHeight="1">
      <c r="A23" s="99" t="s">
        <v>102</v>
      </c>
      <c r="B23" s="126" t="s">
        <v>59</v>
      </c>
      <c r="C23" s="114" t="s">
        <v>59</v>
      </c>
      <c r="D23" s="114" t="s">
        <v>59</v>
      </c>
      <c r="E23" s="122" t="s">
        <v>59</v>
      </c>
      <c r="F23" s="122" t="s">
        <v>59</v>
      </c>
      <c r="G23" s="122" t="s">
        <v>59</v>
      </c>
      <c r="H23" s="125">
        <v>8000</v>
      </c>
      <c r="I23" s="122" t="s">
        <v>105</v>
      </c>
      <c r="J23" s="114" t="s">
        <v>59</v>
      </c>
      <c r="K23" s="91" t="s">
        <v>111</v>
      </c>
      <c r="L23" s="83" t="s">
        <v>59</v>
      </c>
      <c r="M23" s="83" t="s">
        <v>122</v>
      </c>
      <c r="N23" s="83" t="s">
        <v>124</v>
      </c>
      <c r="O23" s="83" t="s">
        <v>145</v>
      </c>
      <c r="P23" s="83" t="s">
        <v>59</v>
      </c>
      <c r="Q23" s="83" t="s">
        <v>59</v>
      </c>
      <c r="R23" s="83" t="s">
        <v>59</v>
      </c>
      <c r="S23" s="83" t="s">
        <v>124</v>
      </c>
      <c r="T23" s="123" t="s">
        <v>124</v>
      </c>
      <c r="U23" s="83" t="s">
        <v>59</v>
      </c>
    </row>
    <row r="24" spans="1:23" ht="20.25" customHeight="1">
      <c r="A24" s="124" t="s">
        <v>103</v>
      </c>
      <c r="B24" s="126" t="s">
        <v>59</v>
      </c>
      <c r="C24" s="114" t="s">
        <v>59</v>
      </c>
      <c r="D24" s="114" t="s">
        <v>59</v>
      </c>
      <c r="E24" s="122" t="s">
        <v>59</v>
      </c>
      <c r="F24" s="122" t="s">
        <v>59</v>
      </c>
      <c r="G24" s="122" t="s">
        <v>59</v>
      </c>
      <c r="H24" s="125">
        <v>47000</v>
      </c>
      <c r="I24" s="122" t="s">
        <v>105</v>
      </c>
      <c r="J24" s="125">
        <v>20000</v>
      </c>
      <c r="K24" s="92">
        <v>4000</v>
      </c>
      <c r="L24" s="83" t="s">
        <v>59</v>
      </c>
      <c r="M24" s="83" t="s">
        <v>122</v>
      </c>
      <c r="N24" s="83" t="s">
        <v>124</v>
      </c>
      <c r="O24" s="83" t="s">
        <v>145</v>
      </c>
      <c r="P24" s="83" t="s">
        <v>59</v>
      </c>
      <c r="Q24" s="83" t="s">
        <v>59</v>
      </c>
      <c r="R24" s="83" t="s">
        <v>59</v>
      </c>
      <c r="S24" s="83" t="s">
        <v>124</v>
      </c>
      <c r="T24" s="123" t="s">
        <v>124</v>
      </c>
      <c r="U24" s="83" t="s">
        <v>59</v>
      </c>
    </row>
    <row r="25" spans="1:23" ht="20.25" customHeight="1">
      <c r="A25" s="124" t="s">
        <v>115</v>
      </c>
      <c r="B25" s="126" t="s">
        <v>59</v>
      </c>
      <c r="C25" s="114" t="s">
        <v>59</v>
      </c>
      <c r="D25" s="114" t="s">
        <v>59</v>
      </c>
      <c r="E25" s="114" t="s">
        <v>59</v>
      </c>
      <c r="F25" s="114" t="s">
        <v>59</v>
      </c>
      <c r="G25" s="114" t="s">
        <v>59</v>
      </c>
      <c r="H25" s="114" t="s">
        <v>59</v>
      </c>
      <c r="I25" s="114" t="s">
        <v>59</v>
      </c>
      <c r="J25" s="114" t="s">
        <v>59</v>
      </c>
      <c r="K25" s="91" t="s">
        <v>59</v>
      </c>
      <c r="L25" s="85">
        <v>3000</v>
      </c>
      <c r="M25" s="83" t="s">
        <v>122</v>
      </c>
      <c r="N25" s="83" t="s">
        <v>124</v>
      </c>
      <c r="O25" s="83" t="s">
        <v>145</v>
      </c>
      <c r="P25" s="83" t="s">
        <v>59</v>
      </c>
      <c r="Q25" s="83" t="s">
        <v>59</v>
      </c>
      <c r="R25" s="83" t="s">
        <v>59</v>
      </c>
      <c r="S25" s="83" t="s">
        <v>124</v>
      </c>
      <c r="T25" s="123" t="s">
        <v>124</v>
      </c>
      <c r="U25" s="83" t="s">
        <v>59</v>
      </c>
    </row>
    <row r="26" spans="1:23" ht="19.5" customHeight="1">
      <c r="A26" s="124" t="s">
        <v>106</v>
      </c>
      <c r="B26" s="126" t="s">
        <v>59</v>
      </c>
      <c r="C26" s="114" t="s">
        <v>59</v>
      </c>
      <c r="D26" s="114" t="s">
        <v>59</v>
      </c>
      <c r="E26" s="122" t="s">
        <v>59</v>
      </c>
      <c r="F26" s="122" t="s">
        <v>59</v>
      </c>
      <c r="G26" s="122" t="s">
        <v>59</v>
      </c>
      <c r="H26" s="122" t="s">
        <v>59</v>
      </c>
      <c r="I26" s="116">
        <v>8500</v>
      </c>
      <c r="J26" s="114" t="s">
        <v>59</v>
      </c>
      <c r="K26" s="91" t="s">
        <v>111</v>
      </c>
      <c r="L26" s="83" t="s">
        <v>59</v>
      </c>
      <c r="M26" s="83" t="s">
        <v>122</v>
      </c>
      <c r="N26" s="83" t="s">
        <v>124</v>
      </c>
      <c r="O26" s="83" t="s">
        <v>145</v>
      </c>
      <c r="P26" s="83" t="s">
        <v>59</v>
      </c>
      <c r="Q26" s="83" t="s">
        <v>59</v>
      </c>
      <c r="R26" s="83" t="s">
        <v>59</v>
      </c>
      <c r="S26" s="83" t="s">
        <v>124</v>
      </c>
      <c r="T26" s="123" t="s">
        <v>124</v>
      </c>
      <c r="U26" s="83" t="s">
        <v>59</v>
      </c>
    </row>
    <row r="27" spans="1:23" ht="20.25" customHeight="1">
      <c r="A27" s="124" t="s">
        <v>108</v>
      </c>
      <c r="B27" s="114" t="s">
        <v>59</v>
      </c>
      <c r="C27" s="114" t="s">
        <v>59</v>
      </c>
      <c r="D27" s="114" t="s">
        <v>59</v>
      </c>
      <c r="E27" s="114" t="s">
        <v>59</v>
      </c>
      <c r="F27" s="114" t="s">
        <v>59</v>
      </c>
      <c r="G27" s="114" t="s">
        <v>59</v>
      </c>
      <c r="H27" s="114" t="s">
        <v>59</v>
      </c>
      <c r="I27" s="114" t="s">
        <v>59</v>
      </c>
      <c r="J27" s="84">
        <v>12210</v>
      </c>
      <c r="K27" s="92">
        <v>27870</v>
      </c>
      <c r="L27" s="85">
        <v>14830</v>
      </c>
      <c r="M27" s="83" t="s">
        <v>122</v>
      </c>
      <c r="N27" s="83" t="s">
        <v>124</v>
      </c>
      <c r="O27" s="83" t="s">
        <v>145</v>
      </c>
      <c r="P27" s="83" t="s">
        <v>59</v>
      </c>
      <c r="Q27" s="83" t="s">
        <v>59</v>
      </c>
      <c r="R27" s="83" t="s">
        <v>59</v>
      </c>
      <c r="S27" s="83" t="s">
        <v>124</v>
      </c>
      <c r="T27" s="123" t="s">
        <v>124</v>
      </c>
      <c r="U27" s="83" t="s">
        <v>59</v>
      </c>
    </row>
    <row r="28" spans="1:23" ht="20.25" customHeight="1">
      <c r="A28" s="124" t="s">
        <v>117</v>
      </c>
      <c r="B28" s="114" t="s">
        <v>59</v>
      </c>
      <c r="C28" s="114" t="s">
        <v>59</v>
      </c>
      <c r="D28" s="114" t="s">
        <v>59</v>
      </c>
      <c r="E28" s="114" t="s">
        <v>59</v>
      </c>
      <c r="F28" s="114" t="s">
        <v>59</v>
      </c>
      <c r="G28" s="114" t="s">
        <v>59</v>
      </c>
      <c r="H28" s="114" t="s">
        <v>59</v>
      </c>
      <c r="I28" s="114" t="s">
        <v>59</v>
      </c>
      <c r="J28" s="114" t="s">
        <v>59</v>
      </c>
      <c r="K28" s="91" t="s">
        <v>59</v>
      </c>
      <c r="L28" s="84">
        <v>15000</v>
      </c>
      <c r="M28" s="84">
        <v>42000</v>
      </c>
      <c r="N28" s="84">
        <v>51000</v>
      </c>
      <c r="O28" s="84">
        <v>65000</v>
      </c>
      <c r="P28" s="84">
        <v>72000</v>
      </c>
      <c r="Q28" s="85">
        <v>0</v>
      </c>
      <c r="R28" s="85">
        <v>0</v>
      </c>
      <c r="S28" s="85">
        <v>0</v>
      </c>
      <c r="T28" s="94">
        <v>32000</v>
      </c>
      <c r="U28" s="113" t="s">
        <v>195</v>
      </c>
    </row>
    <row r="29" spans="1:23" ht="20.25" customHeight="1">
      <c r="A29" s="124" t="s">
        <v>120</v>
      </c>
      <c r="B29" s="101" t="s">
        <v>59</v>
      </c>
      <c r="C29" s="101" t="s">
        <v>59</v>
      </c>
      <c r="D29" s="101" t="s">
        <v>59</v>
      </c>
      <c r="E29" s="101" t="s">
        <v>59</v>
      </c>
      <c r="F29" s="101" t="s">
        <v>59</v>
      </c>
      <c r="G29" s="101" t="s">
        <v>59</v>
      </c>
      <c r="H29" s="101" t="s">
        <v>59</v>
      </c>
      <c r="I29" s="101" t="s">
        <v>59</v>
      </c>
      <c r="J29" s="101" t="s">
        <v>59</v>
      </c>
      <c r="K29" s="92">
        <v>30000</v>
      </c>
      <c r="L29" s="101" t="s">
        <v>125</v>
      </c>
      <c r="M29" s="101" t="s">
        <v>122</v>
      </c>
      <c r="N29" s="101" t="s">
        <v>125</v>
      </c>
      <c r="O29" s="101" t="s">
        <v>145</v>
      </c>
      <c r="P29" s="127">
        <v>5000</v>
      </c>
      <c r="Q29" s="127">
        <v>7000</v>
      </c>
      <c r="R29" s="127">
        <v>0</v>
      </c>
      <c r="S29" s="127">
        <v>0</v>
      </c>
      <c r="T29" s="127">
        <v>6000</v>
      </c>
      <c r="U29" s="113" t="s">
        <v>195</v>
      </c>
      <c r="V29" s="102" t="s">
        <v>194</v>
      </c>
      <c r="W29" s="103"/>
    </row>
    <row r="30" spans="1:23" ht="20.25" customHeight="1">
      <c r="A30" s="128" t="s">
        <v>128</v>
      </c>
      <c r="B30" s="114" t="s">
        <v>59</v>
      </c>
      <c r="C30" s="114" t="s">
        <v>59</v>
      </c>
      <c r="D30" s="114" t="s">
        <v>59</v>
      </c>
      <c r="E30" s="114" t="s">
        <v>59</v>
      </c>
      <c r="F30" s="114" t="s">
        <v>59</v>
      </c>
      <c r="G30" s="114" t="s">
        <v>59</v>
      </c>
      <c r="H30" s="114" t="s">
        <v>59</v>
      </c>
      <c r="I30" s="114" t="s">
        <v>59</v>
      </c>
      <c r="J30" s="114" t="s">
        <v>59</v>
      </c>
      <c r="K30" s="114" t="s">
        <v>59</v>
      </c>
      <c r="L30" s="114" t="s">
        <v>59</v>
      </c>
      <c r="M30" s="85">
        <v>20000</v>
      </c>
      <c r="N30" s="83" t="s">
        <v>135</v>
      </c>
      <c r="O30" s="83" t="s">
        <v>145</v>
      </c>
      <c r="P30" s="83" t="s">
        <v>145</v>
      </c>
      <c r="Q30" s="83" t="s">
        <v>59</v>
      </c>
      <c r="R30" s="83" t="s">
        <v>59</v>
      </c>
      <c r="S30" s="83" t="s">
        <v>124</v>
      </c>
      <c r="T30" s="123" t="s">
        <v>124</v>
      </c>
      <c r="U30" s="83" t="s">
        <v>59</v>
      </c>
    </row>
    <row r="31" spans="1:23" ht="20.25" customHeight="1">
      <c r="A31" s="128" t="s">
        <v>129</v>
      </c>
      <c r="B31" s="114" t="s">
        <v>59</v>
      </c>
      <c r="C31" s="114" t="s">
        <v>59</v>
      </c>
      <c r="D31" s="114" t="s">
        <v>59</v>
      </c>
      <c r="E31" s="114" t="s">
        <v>59</v>
      </c>
      <c r="F31" s="114" t="s">
        <v>59</v>
      </c>
      <c r="G31" s="114" t="s">
        <v>59</v>
      </c>
      <c r="H31" s="114" t="s">
        <v>59</v>
      </c>
      <c r="I31" s="114" t="s">
        <v>59</v>
      </c>
      <c r="J31" s="114" t="s">
        <v>59</v>
      </c>
      <c r="K31" s="114" t="s">
        <v>59</v>
      </c>
      <c r="L31" s="114" t="s">
        <v>59</v>
      </c>
      <c r="M31" s="85">
        <v>15000</v>
      </c>
      <c r="N31" s="85">
        <v>13000</v>
      </c>
      <c r="O31" s="85">
        <v>12200</v>
      </c>
      <c r="P31" s="85">
        <v>13000</v>
      </c>
      <c r="Q31" s="85">
        <v>13000</v>
      </c>
      <c r="R31" s="85">
        <v>0</v>
      </c>
      <c r="S31" s="85">
        <v>11</v>
      </c>
      <c r="T31" s="94">
        <v>1351</v>
      </c>
      <c r="U31" s="113">
        <f>T31/S31</f>
        <v>122.81818181818181</v>
      </c>
    </row>
    <row r="32" spans="1:23" ht="20.25" customHeight="1">
      <c r="A32" s="128" t="s">
        <v>130</v>
      </c>
      <c r="B32" s="114" t="s">
        <v>59</v>
      </c>
      <c r="C32" s="114" t="s">
        <v>59</v>
      </c>
      <c r="D32" s="114" t="s">
        <v>59</v>
      </c>
      <c r="E32" s="114" t="s">
        <v>59</v>
      </c>
      <c r="F32" s="114" t="s">
        <v>59</v>
      </c>
      <c r="G32" s="114" t="s">
        <v>59</v>
      </c>
      <c r="H32" s="114" t="s">
        <v>59</v>
      </c>
      <c r="I32" s="114" t="s">
        <v>59</v>
      </c>
      <c r="J32" s="114" t="s">
        <v>59</v>
      </c>
      <c r="K32" s="114" t="s">
        <v>59</v>
      </c>
      <c r="L32" s="114" t="s">
        <v>59</v>
      </c>
      <c r="M32" s="85">
        <v>3500</v>
      </c>
      <c r="N32" s="85">
        <v>1644</v>
      </c>
      <c r="O32" s="85">
        <v>1522</v>
      </c>
      <c r="P32" s="85">
        <v>1701</v>
      </c>
      <c r="Q32" s="85">
        <v>2187</v>
      </c>
      <c r="R32" s="85">
        <v>0</v>
      </c>
      <c r="S32" s="85">
        <v>0</v>
      </c>
      <c r="T32" s="94">
        <v>2397</v>
      </c>
      <c r="U32" s="113" t="s">
        <v>195</v>
      </c>
    </row>
    <row r="33" spans="1:22" ht="20.25" customHeight="1">
      <c r="A33" s="128" t="s">
        <v>131</v>
      </c>
      <c r="B33" s="114" t="s">
        <v>59</v>
      </c>
      <c r="C33" s="114" t="s">
        <v>59</v>
      </c>
      <c r="D33" s="114" t="s">
        <v>59</v>
      </c>
      <c r="E33" s="114" t="s">
        <v>59</v>
      </c>
      <c r="F33" s="114" t="s">
        <v>59</v>
      </c>
      <c r="G33" s="114" t="s">
        <v>59</v>
      </c>
      <c r="H33" s="114" t="s">
        <v>59</v>
      </c>
      <c r="I33" s="114" t="s">
        <v>59</v>
      </c>
      <c r="J33" s="114" t="s">
        <v>59</v>
      </c>
      <c r="K33" s="114" t="s">
        <v>59</v>
      </c>
      <c r="L33" s="114" t="s">
        <v>59</v>
      </c>
      <c r="M33" s="85">
        <v>4500</v>
      </c>
      <c r="N33" s="85">
        <v>6000</v>
      </c>
      <c r="O33" s="85">
        <v>7000</v>
      </c>
      <c r="P33" s="85">
        <v>6000</v>
      </c>
      <c r="Q33" s="85">
        <v>6300</v>
      </c>
      <c r="R33" s="85">
        <v>0</v>
      </c>
      <c r="S33" s="85">
        <v>0</v>
      </c>
      <c r="T33" s="94">
        <v>2000</v>
      </c>
      <c r="U33" s="113" t="s">
        <v>195</v>
      </c>
    </row>
    <row r="34" spans="1:22" ht="20.25" customHeight="1">
      <c r="A34" s="128" t="s">
        <v>132</v>
      </c>
      <c r="B34" s="114" t="s">
        <v>59</v>
      </c>
      <c r="C34" s="114" t="s">
        <v>59</v>
      </c>
      <c r="D34" s="114" t="s">
        <v>59</v>
      </c>
      <c r="E34" s="114" t="s">
        <v>59</v>
      </c>
      <c r="F34" s="114" t="s">
        <v>59</v>
      </c>
      <c r="G34" s="114" t="s">
        <v>59</v>
      </c>
      <c r="H34" s="114" t="s">
        <v>59</v>
      </c>
      <c r="I34" s="114" t="s">
        <v>59</v>
      </c>
      <c r="J34" s="114" t="s">
        <v>59</v>
      </c>
      <c r="K34" s="114" t="s">
        <v>59</v>
      </c>
      <c r="L34" s="114" t="s">
        <v>59</v>
      </c>
      <c r="M34" s="114" t="s">
        <v>59</v>
      </c>
      <c r="N34" s="85">
        <v>6582</v>
      </c>
      <c r="O34" s="85">
        <v>1611</v>
      </c>
      <c r="P34" s="85">
        <v>1718</v>
      </c>
      <c r="Q34" s="85">
        <v>1827</v>
      </c>
      <c r="R34" s="85">
        <v>329</v>
      </c>
      <c r="S34" s="85">
        <v>95</v>
      </c>
      <c r="T34" s="94">
        <v>0</v>
      </c>
      <c r="U34" s="113">
        <f>T34/S34</f>
        <v>0</v>
      </c>
    </row>
    <row r="35" spans="1:22" ht="20.25" customHeight="1">
      <c r="A35" s="128" t="s">
        <v>133</v>
      </c>
      <c r="B35" s="114" t="s">
        <v>59</v>
      </c>
      <c r="C35" s="114" t="s">
        <v>59</v>
      </c>
      <c r="D35" s="114" t="s">
        <v>59</v>
      </c>
      <c r="E35" s="114" t="s">
        <v>59</v>
      </c>
      <c r="F35" s="114" t="s">
        <v>59</v>
      </c>
      <c r="G35" s="114" t="s">
        <v>59</v>
      </c>
      <c r="H35" s="114" t="s">
        <v>59</v>
      </c>
      <c r="I35" s="114" t="s">
        <v>59</v>
      </c>
      <c r="J35" s="114" t="s">
        <v>59</v>
      </c>
      <c r="K35" s="114" t="s">
        <v>59</v>
      </c>
      <c r="L35" s="114" t="s">
        <v>59</v>
      </c>
      <c r="M35" s="114" t="s">
        <v>59</v>
      </c>
      <c r="N35" s="85">
        <v>38443</v>
      </c>
      <c r="O35" s="114" t="s">
        <v>59</v>
      </c>
      <c r="P35" s="114" t="s">
        <v>59</v>
      </c>
      <c r="Q35" s="114" t="s">
        <v>59</v>
      </c>
      <c r="R35" s="114" t="s">
        <v>172</v>
      </c>
      <c r="S35" s="114" t="s">
        <v>124</v>
      </c>
      <c r="T35" s="101" t="s">
        <v>124</v>
      </c>
      <c r="U35" s="114" t="s">
        <v>59</v>
      </c>
    </row>
    <row r="36" spans="1:22" ht="20.25" customHeight="1">
      <c r="A36" s="128" t="s">
        <v>146</v>
      </c>
      <c r="B36" s="114" t="s">
        <v>59</v>
      </c>
      <c r="C36" s="114" t="s">
        <v>59</v>
      </c>
      <c r="D36" s="114" t="s">
        <v>59</v>
      </c>
      <c r="E36" s="114" t="s">
        <v>59</v>
      </c>
      <c r="F36" s="114" t="s">
        <v>59</v>
      </c>
      <c r="G36" s="114" t="s">
        <v>59</v>
      </c>
      <c r="H36" s="114" t="s">
        <v>59</v>
      </c>
      <c r="I36" s="114" t="s">
        <v>59</v>
      </c>
      <c r="J36" s="114" t="s">
        <v>59</v>
      </c>
      <c r="K36" s="114" t="s">
        <v>59</v>
      </c>
      <c r="L36" s="114" t="s">
        <v>59</v>
      </c>
      <c r="M36" s="114" t="s">
        <v>59</v>
      </c>
      <c r="N36" s="114" t="s">
        <v>59</v>
      </c>
      <c r="O36" s="85">
        <v>225000</v>
      </c>
      <c r="P36" s="85">
        <v>8066</v>
      </c>
      <c r="Q36" s="85">
        <v>442426</v>
      </c>
      <c r="R36" s="85">
        <v>0</v>
      </c>
      <c r="S36" s="85">
        <v>86154</v>
      </c>
      <c r="T36" s="94">
        <v>120633</v>
      </c>
      <c r="U36" s="113">
        <f>T36/S36</f>
        <v>1.4002019639250645</v>
      </c>
    </row>
    <row r="37" spans="1:22" ht="20.25" customHeight="1">
      <c r="A37" s="128" t="s">
        <v>134</v>
      </c>
      <c r="B37" s="114" t="s">
        <v>59</v>
      </c>
      <c r="C37" s="114" t="s">
        <v>59</v>
      </c>
      <c r="D37" s="114" t="s">
        <v>59</v>
      </c>
      <c r="E37" s="114" t="s">
        <v>59</v>
      </c>
      <c r="F37" s="114" t="s">
        <v>59</v>
      </c>
      <c r="G37" s="114" t="s">
        <v>59</v>
      </c>
      <c r="H37" s="114" t="s">
        <v>59</v>
      </c>
      <c r="I37" s="114" t="s">
        <v>59</v>
      </c>
      <c r="J37" s="114" t="s">
        <v>59</v>
      </c>
      <c r="K37" s="114" t="s">
        <v>59</v>
      </c>
      <c r="L37" s="114" t="s">
        <v>59</v>
      </c>
      <c r="M37" s="114" t="s">
        <v>59</v>
      </c>
      <c r="N37" s="85">
        <v>100000</v>
      </c>
      <c r="O37" s="114" t="s">
        <v>59</v>
      </c>
      <c r="P37" s="114" t="s">
        <v>59</v>
      </c>
      <c r="Q37" s="114" t="s">
        <v>59</v>
      </c>
      <c r="R37" s="114" t="s">
        <v>59</v>
      </c>
      <c r="S37" s="114" t="s">
        <v>124</v>
      </c>
      <c r="T37" s="101" t="s">
        <v>124</v>
      </c>
      <c r="U37" s="114" t="s">
        <v>59</v>
      </c>
    </row>
    <row r="38" spans="1:22" ht="20.25" customHeight="1">
      <c r="A38" s="128" t="s">
        <v>150</v>
      </c>
      <c r="B38" s="114" t="s">
        <v>59</v>
      </c>
      <c r="C38" s="114" t="s">
        <v>59</v>
      </c>
      <c r="D38" s="114" t="s">
        <v>59</v>
      </c>
      <c r="E38" s="114" t="s">
        <v>59</v>
      </c>
      <c r="F38" s="114" t="s">
        <v>59</v>
      </c>
      <c r="G38" s="114" t="s">
        <v>59</v>
      </c>
      <c r="H38" s="114" t="s">
        <v>59</v>
      </c>
      <c r="I38" s="114" t="s">
        <v>59</v>
      </c>
      <c r="J38" s="114" t="s">
        <v>59</v>
      </c>
      <c r="K38" s="114" t="s">
        <v>59</v>
      </c>
      <c r="L38" s="114" t="s">
        <v>59</v>
      </c>
      <c r="M38" s="114" t="s">
        <v>59</v>
      </c>
      <c r="N38" s="114" t="s">
        <v>59</v>
      </c>
      <c r="O38" s="114" t="s">
        <v>59</v>
      </c>
      <c r="P38" s="96">
        <v>1051530</v>
      </c>
      <c r="Q38" s="96">
        <v>1204927</v>
      </c>
      <c r="R38" s="96">
        <v>1089095</v>
      </c>
      <c r="S38" s="96">
        <v>1151989</v>
      </c>
      <c r="T38" s="127">
        <v>1274757</v>
      </c>
      <c r="U38" s="113">
        <f>T38/S38</f>
        <v>1.1065704620443424</v>
      </c>
    </row>
    <row r="39" spans="1:22" ht="20.25" customHeight="1">
      <c r="A39" s="128" t="s">
        <v>151</v>
      </c>
      <c r="B39" s="114" t="s">
        <v>59</v>
      </c>
      <c r="C39" s="114" t="s">
        <v>59</v>
      </c>
      <c r="D39" s="114" t="s">
        <v>59</v>
      </c>
      <c r="E39" s="114" t="s">
        <v>59</v>
      </c>
      <c r="F39" s="114" t="s">
        <v>59</v>
      </c>
      <c r="G39" s="114" t="s">
        <v>59</v>
      </c>
      <c r="H39" s="114" t="s">
        <v>59</v>
      </c>
      <c r="I39" s="114" t="s">
        <v>59</v>
      </c>
      <c r="J39" s="114" t="s">
        <v>59</v>
      </c>
      <c r="K39" s="114" t="s">
        <v>59</v>
      </c>
      <c r="L39" s="114" t="s">
        <v>59</v>
      </c>
      <c r="M39" s="114" t="s">
        <v>59</v>
      </c>
      <c r="N39" s="114" t="s">
        <v>59</v>
      </c>
      <c r="O39" s="114" t="s">
        <v>59</v>
      </c>
      <c r="P39" s="96">
        <v>23925</v>
      </c>
      <c r="Q39" s="96">
        <v>122699</v>
      </c>
      <c r="R39" s="96">
        <v>52524</v>
      </c>
      <c r="S39" s="96">
        <v>62795</v>
      </c>
      <c r="T39" s="127">
        <v>10092</v>
      </c>
      <c r="U39" s="113">
        <f t="shared" ref="U39:U48" si="5">T39/S39</f>
        <v>0.16071343259813681</v>
      </c>
    </row>
    <row r="40" spans="1:22" ht="20.25" customHeight="1">
      <c r="A40" s="128" t="s">
        <v>152</v>
      </c>
      <c r="B40" s="114" t="s">
        <v>59</v>
      </c>
      <c r="C40" s="114" t="s">
        <v>59</v>
      </c>
      <c r="D40" s="114" t="s">
        <v>59</v>
      </c>
      <c r="E40" s="114" t="s">
        <v>59</v>
      </c>
      <c r="F40" s="114" t="s">
        <v>59</v>
      </c>
      <c r="G40" s="114" t="s">
        <v>59</v>
      </c>
      <c r="H40" s="114" t="s">
        <v>59</v>
      </c>
      <c r="I40" s="114" t="s">
        <v>59</v>
      </c>
      <c r="J40" s="114" t="s">
        <v>59</v>
      </c>
      <c r="K40" s="114" t="s">
        <v>59</v>
      </c>
      <c r="L40" s="114" t="s">
        <v>59</v>
      </c>
      <c r="M40" s="114" t="s">
        <v>59</v>
      </c>
      <c r="N40" s="114" t="s">
        <v>59</v>
      </c>
      <c r="O40" s="114" t="s">
        <v>59</v>
      </c>
      <c r="P40" s="96">
        <v>11284</v>
      </c>
      <c r="Q40" s="96">
        <v>20281</v>
      </c>
      <c r="R40" s="96">
        <v>3280</v>
      </c>
      <c r="S40" s="96">
        <v>13648</v>
      </c>
      <c r="T40" s="127">
        <v>9753</v>
      </c>
      <c r="U40" s="113">
        <f t="shared" si="5"/>
        <v>0.71461019929660019</v>
      </c>
    </row>
    <row r="41" spans="1:22" ht="20.25" customHeight="1">
      <c r="A41" s="128" t="s">
        <v>153</v>
      </c>
      <c r="B41" s="114" t="s">
        <v>59</v>
      </c>
      <c r="C41" s="114" t="s">
        <v>59</v>
      </c>
      <c r="D41" s="114" t="s">
        <v>59</v>
      </c>
      <c r="E41" s="114" t="s">
        <v>59</v>
      </c>
      <c r="F41" s="114" t="s">
        <v>59</v>
      </c>
      <c r="G41" s="114" t="s">
        <v>59</v>
      </c>
      <c r="H41" s="114" t="s">
        <v>59</v>
      </c>
      <c r="I41" s="114" t="s">
        <v>59</v>
      </c>
      <c r="J41" s="114" t="s">
        <v>59</v>
      </c>
      <c r="K41" s="114" t="s">
        <v>59</v>
      </c>
      <c r="L41" s="114" t="s">
        <v>59</v>
      </c>
      <c r="M41" s="114" t="s">
        <v>59</v>
      </c>
      <c r="N41" s="114" t="s">
        <v>59</v>
      </c>
      <c r="O41" s="114" t="s">
        <v>59</v>
      </c>
      <c r="P41" s="96">
        <v>419</v>
      </c>
      <c r="Q41" s="96">
        <v>940</v>
      </c>
      <c r="R41" s="96">
        <v>583</v>
      </c>
      <c r="S41" s="96">
        <v>539</v>
      </c>
      <c r="T41" s="127">
        <v>873</v>
      </c>
      <c r="U41" s="113">
        <f t="shared" si="5"/>
        <v>1.6196660482374767</v>
      </c>
    </row>
    <row r="42" spans="1:22" ht="20.25" customHeight="1">
      <c r="A42" s="128" t="s">
        <v>154</v>
      </c>
      <c r="B42" s="114" t="s">
        <v>59</v>
      </c>
      <c r="C42" s="114" t="s">
        <v>59</v>
      </c>
      <c r="D42" s="114" t="s">
        <v>59</v>
      </c>
      <c r="E42" s="114" t="s">
        <v>59</v>
      </c>
      <c r="F42" s="114" t="s">
        <v>59</v>
      </c>
      <c r="G42" s="114" t="s">
        <v>59</v>
      </c>
      <c r="H42" s="114" t="s">
        <v>59</v>
      </c>
      <c r="I42" s="114" t="s">
        <v>59</v>
      </c>
      <c r="J42" s="114" t="s">
        <v>59</v>
      </c>
      <c r="K42" s="114" t="s">
        <v>59</v>
      </c>
      <c r="L42" s="114" t="s">
        <v>59</v>
      </c>
      <c r="M42" s="114" t="s">
        <v>59</v>
      </c>
      <c r="N42" s="114" t="s">
        <v>59</v>
      </c>
      <c r="O42" s="114" t="s">
        <v>59</v>
      </c>
      <c r="P42" s="96">
        <v>3491</v>
      </c>
      <c r="Q42" s="96">
        <v>18038</v>
      </c>
      <c r="R42" s="96">
        <v>0</v>
      </c>
      <c r="S42" s="96">
        <v>0</v>
      </c>
      <c r="T42" s="127">
        <v>172</v>
      </c>
      <c r="U42" s="113" t="s">
        <v>195</v>
      </c>
    </row>
    <row r="43" spans="1:22" ht="20.25" customHeight="1">
      <c r="A43" s="128" t="s">
        <v>155</v>
      </c>
      <c r="B43" s="114" t="s">
        <v>59</v>
      </c>
      <c r="C43" s="114" t="s">
        <v>59</v>
      </c>
      <c r="D43" s="114" t="s">
        <v>59</v>
      </c>
      <c r="E43" s="114" t="s">
        <v>59</v>
      </c>
      <c r="F43" s="114" t="s">
        <v>59</v>
      </c>
      <c r="G43" s="114" t="s">
        <v>59</v>
      </c>
      <c r="H43" s="114" t="s">
        <v>59</v>
      </c>
      <c r="I43" s="114" t="s">
        <v>59</v>
      </c>
      <c r="J43" s="114" t="s">
        <v>59</v>
      </c>
      <c r="K43" s="114" t="s">
        <v>59</v>
      </c>
      <c r="L43" s="114" t="s">
        <v>59</v>
      </c>
      <c r="M43" s="114" t="s">
        <v>59</v>
      </c>
      <c r="N43" s="114" t="s">
        <v>59</v>
      </c>
      <c r="O43" s="114" t="s">
        <v>59</v>
      </c>
      <c r="P43" s="96">
        <v>11222</v>
      </c>
      <c r="Q43" s="96">
        <v>0</v>
      </c>
      <c r="R43" s="96">
        <v>0</v>
      </c>
      <c r="S43" s="83" t="s">
        <v>124</v>
      </c>
      <c r="T43" s="123" t="s">
        <v>124</v>
      </c>
      <c r="U43" s="83" t="s">
        <v>124</v>
      </c>
    </row>
    <row r="44" spans="1:22" ht="20.25" customHeight="1">
      <c r="A44" s="128" t="s">
        <v>156</v>
      </c>
      <c r="B44" s="114"/>
      <c r="C44" s="129"/>
      <c r="D44" s="129"/>
      <c r="E44" s="129"/>
      <c r="F44" s="129"/>
      <c r="G44" s="114" t="s">
        <v>59</v>
      </c>
      <c r="H44" s="114" t="s">
        <v>59</v>
      </c>
      <c r="I44" s="114" t="s">
        <v>59</v>
      </c>
      <c r="J44" s="114" t="s">
        <v>59</v>
      </c>
      <c r="K44" s="114" t="s">
        <v>59</v>
      </c>
      <c r="L44" s="114" t="s">
        <v>59</v>
      </c>
      <c r="M44" s="114" t="s">
        <v>59</v>
      </c>
      <c r="N44" s="114" t="s">
        <v>59</v>
      </c>
      <c r="O44" s="114" t="s">
        <v>59</v>
      </c>
      <c r="P44" s="96">
        <v>2000</v>
      </c>
      <c r="Q44" s="96">
        <v>200</v>
      </c>
      <c r="R44" s="96">
        <v>0</v>
      </c>
      <c r="S44" s="96">
        <v>0</v>
      </c>
      <c r="T44" s="101" t="s">
        <v>124</v>
      </c>
      <c r="U44" s="83" t="s">
        <v>124</v>
      </c>
    </row>
    <row r="45" spans="1:22" ht="20.25" customHeight="1">
      <c r="A45" s="128" t="s">
        <v>178</v>
      </c>
      <c r="B45" s="114"/>
      <c r="C45" s="129"/>
      <c r="D45" s="129"/>
      <c r="E45" s="129"/>
      <c r="F45" s="129"/>
      <c r="G45" s="83"/>
      <c r="H45" s="83"/>
      <c r="I45" s="83"/>
      <c r="J45" s="83"/>
      <c r="K45" s="83"/>
      <c r="L45" s="114" t="s">
        <v>59</v>
      </c>
      <c r="M45" s="114" t="s">
        <v>59</v>
      </c>
      <c r="N45" s="114" t="s">
        <v>59</v>
      </c>
      <c r="O45" s="114" t="s">
        <v>59</v>
      </c>
      <c r="P45" s="114" t="s">
        <v>59</v>
      </c>
      <c r="Q45" s="114" t="s">
        <v>59</v>
      </c>
      <c r="R45" s="96">
        <v>1513</v>
      </c>
      <c r="S45" s="96">
        <v>2203</v>
      </c>
      <c r="T45" s="127">
        <v>1734</v>
      </c>
      <c r="U45" s="113">
        <f t="shared" si="5"/>
        <v>0.78710848842487513</v>
      </c>
      <c r="V45" s="87" t="s">
        <v>179</v>
      </c>
    </row>
    <row r="46" spans="1:22" ht="20.25" customHeight="1">
      <c r="A46" s="128" t="s">
        <v>190</v>
      </c>
      <c r="B46" s="114" t="s">
        <v>59</v>
      </c>
      <c r="C46" s="114" t="s">
        <v>59</v>
      </c>
      <c r="D46" s="114" t="s">
        <v>59</v>
      </c>
      <c r="E46" s="114" t="s">
        <v>59</v>
      </c>
      <c r="F46" s="114" t="s">
        <v>59</v>
      </c>
      <c r="G46" s="114" t="s">
        <v>59</v>
      </c>
      <c r="H46" s="114" t="s">
        <v>59</v>
      </c>
      <c r="I46" s="114" t="s">
        <v>59</v>
      </c>
      <c r="J46" s="114" t="s">
        <v>59</v>
      </c>
      <c r="K46" s="114" t="s">
        <v>59</v>
      </c>
      <c r="L46" s="114" t="s">
        <v>59</v>
      </c>
      <c r="M46" s="114" t="s">
        <v>59</v>
      </c>
      <c r="N46" s="114" t="s">
        <v>59</v>
      </c>
      <c r="O46" s="114" t="s">
        <v>59</v>
      </c>
      <c r="P46" s="114" t="s">
        <v>59</v>
      </c>
      <c r="Q46" s="114" t="s">
        <v>59</v>
      </c>
      <c r="R46" s="114" t="s">
        <v>59</v>
      </c>
      <c r="S46" s="114" t="s">
        <v>59</v>
      </c>
      <c r="T46" s="127">
        <v>129117</v>
      </c>
      <c r="U46" s="83" t="s">
        <v>124</v>
      </c>
      <c r="V46" s="87" t="s">
        <v>191</v>
      </c>
    </row>
    <row r="47" spans="1:22" ht="20.25" customHeight="1">
      <c r="A47" s="128" t="s">
        <v>192</v>
      </c>
      <c r="B47" s="114" t="s">
        <v>59</v>
      </c>
      <c r="C47" s="114" t="s">
        <v>59</v>
      </c>
      <c r="D47" s="114" t="s">
        <v>59</v>
      </c>
      <c r="E47" s="114" t="s">
        <v>59</v>
      </c>
      <c r="F47" s="114" t="s">
        <v>59</v>
      </c>
      <c r="G47" s="114" t="s">
        <v>59</v>
      </c>
      <c r="H47" s="114" t="s">
        <v>59</v>
      </c>
      <c r="I47" s="114" t="s">
        <v>59</v>
      </c>
      <c r="J47" s="114" t="s">
        <v>59</v>
      </c>
      <c r="K47" s="114" t="s">
        <v>59</v>
      </c>
      <c r="L47" s="114" t="s">
        <v>59</v>
      </c>
      <c r="M47" s="114" t="s">
        <v>59</v>
      </c>
      <c r="N47" s="114" t="s">
        <v>59</v>
      </c>
      <c r="O47" s="114" t="s">
        <v>59</v>
      </c>
      <c r="P47" s="114" t="s">
        <v>59</v>
      </c>
      <c r="Q47" s="114" t="s">
        <v>59</v>
      </c>
      <c r="R47" s="114" t="s">
        <v>59</v>
      </c>
      <c r="S47" s="114" t="s">
        <v>59</v>
      </c>
      <c r="T47" s="127">
        <v>2340</v>
      </c>
      <c r="U47" s="83" t="s">
        <v>124</v>
      </c>
      <c r="V47" s="87" t="s">
        <v>191</v>
      </c>
    </row>
    <row r="48" spans="1:22" ht="20.25" customHeight="1">
      <c r="A48" s="130" t="s">
        <v>60</v>
      </c>
      <c r="B48" s="131">
        <v>201090</v>
      </c>
      <c r="C48" s="132">
        <v>80010</v>
      </c>
      <c r="D48" s="132">
        <v>67280</v>
      </c>
      <c r="E48" s="132">
        <v>52958</v>
      </c>
      <c r="F48" s="132">
        <v>50925</v>
      </c>
      <c r="G48" s="96">
        <v>61624</v>
      </c>
      <c r="H48" s="96">
        <v>56929</v>
      </c>
      <c r="I48" s="96">
        <v>380</v>
      </c>
      <c r="J48" s="96">
        <v>2435</v>
      </c>
      <c r="K48" s="90">
        <v>8450</v>
      </c>
      <c r="L48" s="85">
        <v>13332</v>
      </c>
      <c r="M48" s="85">
        <v>14044</v>
      </c>
      <c r="N48" s="85">
        <v>16518</v>
      </c>
      <c r="O48" s="85">
        <v>15482</v>
      </c>
      <c r="P48" s="85">
        <v>18815</v>
      </c>
      <c r="Q48" s="85">
        <v>18924</v>
      </c>
      <c r="R48" s="85">
        <v>12017</v>
      </c>
      <c r="S48" s="85">
        <v>10265</v>
      </c>
      <c r="T48" s="94">
        <v>12322</v>
      </c>
      <c r="U48" s="113">
        <f t="shared" si="5"/>
        <v>1.2003896736483195</v>
      </c>
    </row>
    <row r="49" spans="1:22" ht="20.25" customHeight="1">
      <c r="A49" s="133" t="s">
        <v>199</v>
      </c>
      <c r="B49" s="131"/>
      <c r="C49" s="116">
        <v>21899</v>
      </c>
      <c r="D49" s="116">
        <v>18233</v>
      </c>
      <c r="E49" s="116">
        <v>32240</v>
      </c>
      <c r="F49" s="116">
        <v>30071</v>
      </c>
      <c r="G49" s="96">
        <v>18986</v>
      </c>
      <c r="H49" s="96">
        <v>15197</v>
      </c>
      <c r="I49" s="82" t="s">
        <v>105</v>
      </c>
      <c r="J49" s="114" t="s">
        <v>59</v>
      </c>
      <c r="K49" s="89" t="s">
        <v>111</v>
      </c>
      <c r="L49" s="85">
        <v>16520</v>
      </c>
      <c r="M49" s="85">
        <v>3757</v>
      </c>
      <c r="N49" s="85">
        <v>35548</v>
      </c>
      <c r="O49" s="85">
        <v>59348</v>
      </c>
      <c r="P49" s="85">
        <v>54720</v>
      </c>
      <c r="Q49" s="85">
        <v>28752</v>
      </c>
      <c r="R49" s="85">
        <v>31249</v>
      </c>
      <c r="S49" s="85">
        <v>57990</v>
      </c>
      <c r="T49" s="94">
        <v>92848</v>
      </c>
      <c r="U49" s="113">
        <f>T49/S49</f>
        <v>1.6011036385583721</v>
      </c>
    </row>
    <row r="50" spans="1:22" ht="39" customHeight="1">
      <c r="A50" s="98" t="s">
        <v>200</v>
      </c>
      <c r="B50" s="131"/>
      <c r="C50" s="116">
        <v>29484</v>
      </c>
      <c r="D50" s="116">
        <v>26293</v>
      </c>
      <c r="E50" s="116">
        <v>30056</v>
      </c>
      <c r="F50" s="116">
        <v>21101</v>
      </c>
      <c r="G50" s="96">
        <v>20414</v>
      </c>
      <c r="H50" s="96">
        <v>18739</v>
      </c>
      <c r="I50" s="96">
        <v>790</v>
      </c>
      <c r="J50" s="83" t="s">
        <v>59</v>
      </c>
      <c r="K50" s="83" t="s">
        <v>59</v>
      </c>
      <c r="L50" s="83" t="s">
        <v>59</v>
      </c>
      <c r="M50" s="83" t="s">
        <v>59</v>
      </c>
      <c r="N50" s="83" t="s">
        <v>59</v>
      </c>
      <c r="O50" s="83" t="s">
        <v>59</v>
      </c>
      <c r="P50" s="83" t="s">
        <v>125</v>
      </c>
      <c r="Q50" s="83" t="s">
        <v>59</v>
      </c>
      <c r="R50" s="85">
        <v>25399</v>
      </c>
      <c r="S50" s="85">
        <v>15717</v>
      </c>
      <c r="T50" s="94">
        <v>11704</v>
      </c>
      <c r="U50" s="113">
        <f>T50/S50</f>
        <v>0.74467137494432778</v>
      </c>
      <c r="V50" s="87" t="s">
        <v>173</v>
      </c>
    </row>
    <row r="51" spans="1:22" ht="33.75" customHeight="1">
      <c r="A51" s="98" t="s">
        <v>166</v>
      </c>
      <c r="B51" s="131"/>
      <c r="C51" s="83" t="s">
        <v>59</v>
      </c>
      <c r="D51" s="83" t="s">
        <v>59</v>
      </c>
      <c r="E51" s="83" t="s">
        <v>59</v>
      </c>
      <c r="F51" s="83" t="s">
        <v>59</v>
      </c>
      <c r="G51" s="83" t="s">
        <v>59</v>
      </c>
      <c r="H51" s="83" t="s">
        <v>59</v>
      </c>
      <c r="I51" s="83" t="s">
        <v>59</v>
      </c>
      <c r="J51" s="83" t="s">
        <v>59</v>
      </c>
      <c r="K51" s="83" t="s">
        <v>59</v>
      </c>
      <c r="L51" s="83" t="s">
        <v>59</v>
      </c>
      <c r="M51" s="83" t="s">
        <v>59</v>
      </c>
      <c r="N51" s="83" t="s">
        <v>59</v>
      </c>
      <c r="O51" s="83" t="s">
        <v>59</v>
      </c>
      <c r="P51" s="83" t="s">
        <v>59</v>
      </c>
      <c r="Q51" s="85">
        <v>13330</v>
      </c>
      <c r="R51" s="85">
        <v>149100</v>
      </c>
      <c r="S51" s="85">
        <v>166587</v>
      </c>
      <c r="T51" s="94">
        <v>195994</v>
      </c>
      <c r="U51" s="113">
        <f>T51/S51</f>
        <v>1.1765263796094534</v>
      </c>
      <c r="V51" s="87" t="s">
        <v>168</v>
      </c>
    </row>
    <row r="52" spans="1:22" ht="30.75" customHeight="1">
      <c r="A52" s="98" t="s">
        <v>167</v>
      </c>
      <c r="B52" s="131"/>
      <c r="C52" s="83" t="s">
        <v>59</v>
      </c>
      <c r="D52" s="83" t="s">
        <v>59</v>
      </c>
      <c r="E52" s="83" t="s">
        <v>59</v>
      </c>
      <c r="F52" s="83" t="s">
        <v>59</v>
      </c>
      <c r="G52" s="83" t="s">
        <v>59</v>
      </c>
      <c r="H52" s="83" t="s">
        <v>59</v>
      </c>
      <c r="I52" s="83" t="s">
        <v>59</v>
      </c>
      <c r="J52" s="83" t="s">
        <v>59</v>
      </c>
      <c r="K52" s="83" t="s">
        <v>59</v>
      </c>
      <c r="L52" s="83" t="s">
        <v>59</v>
      </c>
      <c r="M52" s="83" t="s">
        <v>59</v>
      </c>
      <c r="N52" s="83" t="s">
        <v>59</v>
      </c>
      <c r="O52" s="83" t="s">
        <v>59</v>
      </c>
      <c r="P52" s="83" t="s">
        <v>59</v>
      </c>
      <c r="Q52" s="85">
        <v>8057</v>
      </c>
      <c r="R52" s="85">
        <v>44835</v>
      </c>
      <c r="S52" s="85">
        <v>38902</v>
      </c>
      <c r="T52" s="94">
        <v>38322</v>
      </c>
      <c r="U52" s="113">
        <f>T52/S52</f>
        <v>0.98509074083594672</v>
      </c>
      <c r="V52" s="87" t="s">
        <v>168</v>
      </c>
    </row>
    <row r="53" spans="1:22" ht="20.25" customHeight="1">
      <c r="A53" s="133" t="s">
        <v>61</v>
      </c>
      <c r="B53" s="131"/>
      <c r="C53" s="116">
        <v>15570</v>
      </c>
      <c r="D53" s="116">
        <v>31607</v>
      </c>
      <c r="E53" s="116">
        <v>17893</v>
      </c>
      <c r="F53" s="116">
        <v>29915</v>
      </c>
      <c r="G53" s="96">
        <v>28096</v>
      </c>
      <c r="H53" s="96">
        <v>31365</v>
      </c>
      <c r="I53" s="125">
        <v>126</v>
      </c>
      <c r="J53" s="81">
        <v>14972</v>
      </c>
      <c r="K53" s="88">
        <v>20164</v>
      </c>
      <c r="L53" s="81">
        <v>19788</v>
      </c>
      <c r="M53" s="81">
        <v>48396</v>
      </c>
      <c r="N53" s="81">
        <v>36229</v>
      </c>
      <c r="O53" s="81">
        <v>23523</v>
      </c>
      <c r="P53" s="81">
        <v>24943</v>
      </c>
      <c r="Q53" s="81">
        <v>37588</v>
      </c>
      <c r="R53" s="81">
        <v>11208</v>
      </c>
      <c r="S53" s="81">
        <v>8971</v>
      </c>
      <c r="T53" s="81">
        <v>10625</v>
      </c>
      <c r="U53" s="113">
        <f>T53/S53</f>
        <v>1.1843718648980046</v>
      </c>
    </row>
    <row r="54" spans="1:22" ht="20.25" customHeight="1">
      <c r="A54" s="133" t="s">
        <v>62</v>
      </c>
      <c r="B54" s="131"/>
      <c r="C54" s="116">
        <v>5978</v>
      </c>
      <c r="D54" s="116">
        <v>5706</v>
      </c>
      <c r="E54" s="116">
        <v>9639</v>
      </c>
      <c r="F54" s="116">
        <v>5967</v>
      </c>
      <c r="G54" s="96">
        <v>3913</v>
      </c>
      <c r="H54" s="96">
        <v>4589</v>
      </c>
      <c r="I54" s="122" t="s">
        <v>59</v>
      </c>
      <c r="J54" s="114" t="s">
        <v>59</v>
      </c>
      <c r="K54" s="89" t="s">
        <v>111</v>
      </c>
      <c r="L54" s="83" t="s">
        <v>59</v>
      </c>
      <c r="M54" s="83" t="s">
        <v>122</v>
      </c>
      <c r="N54" s="83" t="s">
        <v>125</v>
      </c>
      <c r="O54" s="83" t="s">
        <v>125</v>
      </c>
      <c r="P54" s="83" t="s">
        <v>125</v>
      </c>
      <c r="Q54" s="83" t="s">
        <v>59</v>
      </c>
      <c r="R54" s="83" t="s">
        <v>172</v>
      </c>
      <c r="S54" s="83" t="s">
        <v>124</v>
      </c>
      <c r="T54" s="123" t="s">
        <v>124</v>
      </c>
      <c r="U54" s="83" t="s">
        <v>59</v>
      </c>
    </row>
    <row r="55" spans="1:22" ht="20.25" customHeight="1">
      <c r="A55" s="133" t="s">
        <v>63</v>
      </c>
      <c r="B55" s="131"/>
      <c r="C55" s="116">
        <v>17350</v>
      </c>
      <c r="D55" s="116">
        <v>18380</v>
      </c>
      <c r="E55" s="116">
        <v>29604</v>
      </c>
      <c r="F55" s="116">
        <v>29264</v>
      </c>
      <c r="G55" s="96">
        <v>26458</v>
      </c>
      <c r="H55" s="96">
        <v>31531</v>
      </c>
      <c r="I55" s="122" t="s">
        <v>59</v>
      </c>
      <c r="J55" s="114" t="s">
        <v>59</v>
      </c>
      <c r="K55" s="88">
        <v>8031</v>
      </c>
      <c r="L55" s="85">
        <v>13066</v>
      </c>
      <c r="M55" s="85">
        <v>19410</v>
      </c>
      <c r="N55" s="85">
        <v>19786</v>
      </c>
      <c r="O55" s="85">
        <v>9915</v>
      </c>
      <c r="P55" s="85">
        <v>28699</v>
      </c>
      <c r="Q55" s="85">
        <v>19770</v>
      </c>
      <c r="R55" s="85">
        <v>0</v>
      </c>
      <c r="S55" s="85">
        <v>0</v>
      </c>
      <c r="T55" s="94">
        <v>6170</v>
      </c>
      <c r="U55" s="113" t="s">
        <v>195</v>
      </c>
    </row>
    <row r="56" spans="1:22" ht="20.25" customHeight="1">
      <c r="A56" s="133" t="s">
        <v>201</v>
      </c>
      <c r="B56" s="131"/>
      <c r="C56" s="116">
        <v>22000</v>
      </c>
      <c r="D56" s="116">
        <v>20000</v>
      </c>
      <c r="E56" s="116">
        <v>22000</v>
      </c>
      <c r="F56" s="116">
        <v>20000</v>
      </c>
      <c r="G56" s="96">
        <v>17000</v>
      </c>
      <c r="H56" s="96">
        <v>26000</v>
      </c>
      <c r="I56" s="122" t="s">
        <v>59</v>
      </c>
      <c r="J56" s="114" t="s">
        <v>59</v>
      </c>
      <c r="K56" s="88">
        <v>5000</v>
      </c>
      <c r="L56" s="85">
        <v>3000</v>
      </c>
      <c r="M56" s="85">
        <v>3700</v>
      </c>
      <c r="N56" s="85">
        <v>5000</v>
      </c>
      <c r="O56" s="85">
        <v>8000</v>
      </c>
      <c r="P56" s="85">
        <v>6000</v>
      </c>
      <c r="Q56" s="85">
        <v>8000</v>
      </c>
      <c r="R56" s="85">
        <v>0</v>
      </c>
      <c r="S56" s="85">
        <v>0</v>
      </c>
      <c r="T56" s="94">
        <v>15000</v>
      </c>
      <c r="U56" s="113" t="s">
        <v>195</v>
      </c>
    </row>
    <row r="57" spans="1:22" ht="20.25" customHeight="1">
      <c r="A57" s="133" t="s">
        <v>64</v>
      </c>
      <c r="B57" s="131"/>
      <c r="C57" s="116">
        <v>25000</v>
      </c>
      <c r="D57" s="116">
        <v>18000</v>
      </c>
      <c r="E57" s="116">
        <v>15000</v>
      </c>
      <c r="F57" s="114" t="s">
        <v>59</v>
      </c>
      <c r="G57" s="114" t="s">
        <v>59</v>
      </c>
      <c r="H57" s="114" t="s">
        <v>59</v>
      </c>
      <c r="I57" s="122" t="s">
        <v>59</v>
      </c>
      <c r="J57" s="114" t="s">
        <v>59</v>
      </c>
      <c r="K57" s="89" t="s">
        <v>111</v>
      </c>
      <c r="L57" s="83" t="s">
        <v>59</v>
      </c>
      <c r="M57" s="83" t="s">
        <v>122</v>
      </c>
      <c r="N57" s="83" t="s">
        <v>125</v>
      </c>
      <c r="O57" s="83" t="s">
        <v>125</v>
      </c>
      <c r="P57" s="83" t="s">
        <v>125</v>
      </c>
      <c r="Q57" s="83" t="s">
        <v>59</v>
      </c>
      <c r="R57" s="83" t="s">
        <v>59</v>
      </c>
      <c r="S57" s="83" t="s">
        <v>124</v>
      </c>
      <c r="T57" s="123" t="s">
        <v>124</v>
      </c>
      <c r="U57" s="83" t="s">
        <v>59</v>
      </c>
    </row>
    <row r="58" spans="1:22" ht="20.25" customHeight="1">
      <c r="A58" s="133" t="s">
        <v>65</v>
      </c>
      <c r="B58" s="134"/>
      <c r="C58" s="116">
        <v>3000</v>
      </c>
      <c r="D58" s="114" t="s">
        <v>66</v>
      </c>
      <c r="E58" s="114" t="s">
        <v>66</v>
      </c>
      <c r="F58" s="114" t="s">
        <v>59</v>
      </c>
      <c r="G58" s="114" t="s">
        <v>59</v>
      </c>
      <c r="H58" s="114" t="s">
        <v>59</v>
      </c>
      <c r="I58" s="122" t="s">
        <v>59</v>
      </c>
      <c r="J58" s="114" t="s">
        <v>59</v>
      </c>
      <c r="K58" s="89" t="s">
        <v>111</v>
      </c>
      <c r="L58" s="83" t="s">
        <v>59</v>
      </c>
      <c r="M58" s="83" t="s">
        <v>122</v>
      </c>
      <c r="N58" s="83" t="s">
        <v>125</v>
      </c>
      <c r="O58" s="83" t="s">
        <v>125</v>
      </c>
      <c r="P58" s="83" t="s">
        <v>125</v>
      </c>
      <c r="Q58" s="83" t="s">
        <v>59</v>
      </c>
      <c r="R58" s="83" t="s">
        <v>59</v>
      </c>
      <c r="S58" s="83" t="s">
        <v>124</v>
      </c>
      <c r="T58" s="123" t="s">
        <v>124</v>
      </c>
      <c r="U58" s="83" t="s">
        <v>59</v>
      </c>
    </row>
    <row r="59" spans="1:22" ht="20.25" customHeight="1">
      <c r="A59" s="133" t="s">
        <v>202</v>
      </c>
      <c r="B59" s="116">
        <v>7934</v>
      </c>
      <c r="C59" s="116">
        <v>6780</v>
      </c>
      <c r="D59" s="116">
        <v>5878</v>
      </c>
      <c r="E59" s="116">
        <v>5237</v>
      </c>
      <c r="F59" s="116">
        <v>5205</v>
      </c>
      <c r="G59" s="96">
        <v>4953</v>
      </c>
      <c r="H59" s="96">
        <v>4420</v>
      </c>
      <c r="I59" s="96">
        <v>111</v>
      </c>
      <c r="J59" s="114" t="s">
        <v>59</v>
      </c>
      <c r="K59" s="88">
        <v>991</v>
      </c>
      <c r="L59" s="85">
        <v>1770</v>
      </c>
      <c r="M59" s="85">
        <v>2616</v>
      </c>
      <c r="N59" s="85">
        <v>2469</v>
      </c>
      <c r="O59" s="85">
        <v>3258</v>
      </c>
      <c r="P59" s="85">
        <v>5429</v>
      </c>
      <c r="Q59" s="85">
        <v>6007</v>
      </c>
      <c r="R59" s="85">
        <v>6933</v>
      </c>
      <c r="S59" s="85">
        <v>9064</v>
      </c>
      <c r="T59" s="94">
        <v>9969</v>
      </c>
      <c r="U59" s="113">
        <f>T59/S59</f>
        <v>1.0998455428067078</v>
      </c>
    </row>
    <row r="60" spans="1:22" ht="20.25" customHeight="1">
      <c r="A60" s="135" t="s">
        <v>136</v>
      </c>
      <c r="B60" s="126" t="s">
        <v>59</v>
      </c>
      <c r="C60" s="126" t="s">
        <v>59</v>
      </c>
      <c r="D60" s="126" t="s">
        <v>59</v>
      </c>
      <c r="E60" s="126" t="s">
        <v>59</v>
      </c>
      <c r="F60" s="126" t="s">
        <v>59</v>
      </c>
      <c r="G60" s="126" t="s">
        <v>59</v>
      </c>
      <c r="H60" s="126" t="s">
        <v>59</v>
      </c>
      <c r="I60" s="126" t="s">
        <v>59</v>
      </c>
      <c r="J60" s="126" t="s">
        <v>59</v>
      </c>
      <c r="K60" s="114" t="s">
        <v>59</v>
      </c>
      <c r="L60" s="114" t="s">
        <v>59</v>
      </c>
      <c r="M60" s="114" t="s">
        <v>59</v>
      </c>
      <c r="N60" s="85">
        <v>5661</v>
      </c>
      <c r="O60" s="85">
        <v>7433</v>
      </c>
      <c r="P60" s="85">
        <v>2126</v>
      </c>
      <c r="Q60" s="85">
        <v>1956</v>
      </c>
      <c r="R60" s="83" t="s">
        <v>172</v>
      </c>
      <c r="S60" s="83" t="s">
        <v>124</v>
      </c>
      <c r="T60" s="123" t="s">
        <v>124</v>
      </c>
      <c r="U60" s="83" t="s">
        <v>59</v>
      </c>
      <c r="V60" s="87" t="s">
        <v>174</v>
      </c>
    </row>
    <row r="61" spans="1:22" ht="20.25" customHeight="1">
      <c r="A61" s="133" t="s">
        <v>67</v>
      </c>
      <c r="B61" s="126" t="s">
        <v>68</v>
      </c>
      <c r="C61" s="114" t="s">
        <v>68</v>
      </c>
      <c r="D61" s="116">
        <v>5000</v>
      </c>
      <c r="E61" s="114" t="s">
        <v>68</v>
      </c>
      <c r="F61" s="114" t="s">
        <v>59</v>
      </c>
      <c r="G61" s="114" t="s">
        <v>59</v>
      </c>
      <c r="H61" s="114" t="s">
        <v>59</v>
      </c>
      <c r="I61" s="122" t="s">
        <v>59</v>
      </c>
      <c r="J61" s="114" t="s">
        <v>59</v>
      </c>
      <c r="K61" s="89" t="s">
        <v>111</v>
      </c>
      <c r="L61" s="83" t="s">
        <v>59</v>
      </c>
      <c r="M61" s="83" t="s">
        <v>122</v>
      </c>
      <c r="N61" s="83" t="s">
        <v>124</v>
      </c>
      <c r="O61" s="83" t="s">
        <v>124</v>
      </c>
      <c r="P61" s="83" t="s">
        <v>124</v>
      </c>
      <c r="Q61" s="83" t="s">
        <v>124</v>
      </c>
      <c r="R61" s="83" t="s">
        <v>124</v>
      </c>
      <c r="S61" s="83" t="s">
        <v>124</v>
      </c>
      <c r="T61" s="123" t="s">
        <v>124</v>
      </c>
      <c r="U61" s="83" t="s">
        <v>124</v>
      </c>
    </row>
    <row r="62" spans="1:22" ht="20.25" customHeight="1">
      <c r="A62" s="133" t="s">
        <v>69</v>
      </c>
      <c r="B62" s="114" t="s">
        <v>70</v>
      </c>
      <c r="C62" s="114" t="s">
        <v>70</v>
      </c>
      <c r="D62" s="114" t="s">
        <v>70</v>
      </c>
      <c r="E62" s="125">
        <v>16220</v>
      </c>
      <c r="F62" s="122" t="s">
        <v>59</v>
      </c>
      <c r="G62" s="122" t="s">
        <v>59</v>
      </c>
      <c r="H62" s="122" t="s">
        <v>59</v>
      </c>
      <c r="I62" s="122" t="s">
        <v>59</v>
      </c>
      <c r="J62" s="114" t="s">
        <v>59</v>
      </c>
      <c r="K62" s="89" t="s">
        <v>111</v>
      </c>
      <c r="L62" s="83" t="s">
        <v>59</v>
      </c>
      <c r="M62" s="83" t="s">
        <v>122</v>
      </c>
      <c r="N62" s="83" t="s">
        <v>124</v>
      </c>
      <c r="O62" s="83" t="s">
        <v>124</v>
      </c>
      <c r="P62" s="83" t="s">
        <v>124</v>
      </c>
      <c r="Q62" s="83" t="s">
        <v>124</v>
      </c>
      <c r="R62" s="83" t="s">
        <v>124</v>
      </c>
      <c r="S62" s="83" t="s">
        <v>124</v>
      </c>
      <c r="T62" s="123" t="s">
        <v>124</v>
      </c>
      <c r="U62" s="83" t="s">
        <v>124</v>
      </c>
    </row>
    <row r="63" spans="1:22" ht="20.25" customHeight="1">
      <c r="A63" s="133" t="s">
        <v>99</v>
      </c>
      <c r="B63" s="114" t="s">
        <v>59</v>
      </c>
      <c r="C63" s="114" t="s">
        <v>59</v>
      </c>
      <c r="D63" s="114" t="s">
        <v>59</v>
      </c>
      <c r="E63" s="122" t="s">
        <v>59</v>
      </c>
      <c r="F63" s="122" t="s">
        <v>59</v>
      </c>
      <c r="G63" s="81">
        <v>500</v>
      </c>
      <c r="H63" s="122" t="s">
        <v>59</v>
      </c>
      <c r="I63" s="122" t="s">
        <v>59</v>
      </c>
      <c r="J63" s="114" t="s">
        <v>59</v>
      </c>
      <c r="K63" s="89" t="s">
        <v>111</v>
      </c>
      <c r="L63" s="83" t="s">
        <v>59</v>
      </c>
      <c r="M63" s="83" t="s">
        <v>122</v>
      </c>
      <c r="N63" s="83" t="s">
        <v>124</v>
      </c>
      <c r="O63" s="83" t="s">
        <v>124</v>
      </c>
      <c r="P63" s="83" t="s">
        <v>124</v>
      </c>
      <c r="Q63" s="83" t="s">
        <v>124</v>
      </c>
      <c r="R63" s="83" t="s">
        <v>124</v>
      </c>
      <c r="S63" s="83" t="s">
        <v>124</v>
      </c>
      <c r="T63" s="123" t="s">
        <v>124</v>
      </c>
      <c r="U63" s="83" t="s">
        <v>124</v>
      </c>
    </row>
    <row r="64" spans="1:22" ht="20.25" customHeight="1">
      <c r="A64" s="133" t="s">
        <v>181</v>
      </c>
      <c r="B64" s="83" t="s">
        <v>59</v>
      </c>
      <c r="C64" s="83" t="s">
        <v>59</v>
      </c>
      <c r="D64" s="83" t="s">
        <v>59</v>
      </c>
      <c r="E64" s="83" t="s">
        <v>59</v>
      </c>
      <c r="F64" s="83" t="s">
        <v>59</v>
      </c>
      <c r="G64" s="83" t="s">
        <v>59</v>
      </c>
      <c r="H64" s="83" t="s">
        <v>59</v>
      </c>
      <c r="I64" s="83" t="s">
        <v>59</v>
      </c>
      <c r="J64" s="83" t="s">
        <v>59</v>
      </c>
      <c r="K64" s="83" t="s">
        <v>59</v>
      </c>
      <c r="L64" s="83" t="s">
        <v>59</v>
      </c>
      <c r="M64" s="83" t="s">
        <v>59</v>
      </c>
      <c r="N64" s="83" t="s">
        <v>59</v>
      </c>
      <c r="O64" s="83" t="s">
        <v>59</v>
      </c>
      <c r="P64" s="83" t="s">
        <v>59</v>
      </c>
      <c r="Q64" s="83" t="s">
        <v>59</v>
      </c>
      <c r="R64" s="83" t="s">
        <v>59</v>
      </c>
      <c r="S64" s="85">
        <v>1349</v>
      </c>
      <c r="T64" s="94">
        <v>7435</v>
      </c>
      <c r="U64" s="113">
        <f>T64/S64</f>
        <v>5.5114899925871015</v>
      </c>
    </row>
    <row r="65" spans="1:22" ht="20.25" customHeight="1">
      <c r="A65" s="136" t="s">
        <v>71</v>
      </c>
      <c r="B65" s="116">
        <v>28154</v>
      </c>
      <c r="C65" s="116">
        <v>27625</v>
      </c>
      <c r="D65" s="116">
        <v>21942</v>
      </c>
      <c r="E65" s="116">
        <v>20704</v>
      </c>
      <c r="F65" s="116">
        <v>21129</v>
      </c>
      <c r="G65" s="96">
        <v>16759</v>
      </c>
      <c r="H65" s="96">
        <v>13547</v>
      </c>
      <c r="I65" s="96">
        <v>351</v>
      </c>
      <c r="J65" s="114" t="s">
        <v>59</v>
      </c>
      <c r="K65" s="89" t="s">
        <v>111</v>
      </c>
      <c r="L65" s="83" t="s">
        <v>59</v>
      </c>
      <c r="M65" s="83" t="s">
        <v>122</v>
      </c>
      <c r="N65" s="83" t="s">
        <v>124</v>
      </c>
      <c r="O65" s="83" t="s">
        <v>124</v>
      </c>
      <c r="P65" s="83" t="s">
        <v>124</v>
      </c>
      <c r="Q65" s="83" t="s">
        <v>124</v>
      </c>
      <c r="R65" s="83" t="s">
        <v>124</v>
      </c>
      <c r="S65" s="83" t="s">
        <v>124</v>
      </c>
      <c r="T65" s="123" t="s">
        <v>124</v>
      </c>
      <c r="U65" s="83" t="s">
        <v>124</v>
      </c>
    </row>
    <row r="66" spans="1:22" ht="20.25" customHeight="1">
      <c r="A66" s="136" t="s">
        <v>72</v>
      </c>
      <c r="B66" s="116">
        <v>11247</v>
      </c>
      <c r="C66" s="116">
        <v>9890</v>
      </c>
      <c r="D66" s="116">
        <v>9116</v>
      </c>
      <c r="E66" s="116">
        <v>8490</v>
      </c>
      <c r="F66" s="116">
        <v>5506</v>
      </c>
      <c r="G66" s="96">
        <v>6061</v>
      </c>
      <c r="H66" s="96">
        <v>5022</v>
      </c>
      <c r="I66" s="96">
        <v>120</v>
      </c>
      <c r="J66" s="114" t="s">
        <v>59</v>
      </c>
      <c r="K66" s="89" t="s">
        <v>111</v>
      </c>
      <c r="L66" s="83" t="s">
        <v>59</v>
      </c>
      <c r="M66" s="83" t="s">
        <v>122</v>
      </c>
      <c r="N66" s="83" t="s">
        <v>124</v>
      </c>
      <c r="O66" s="83" t="s">
        <v>124</v>
      </c>
      <c r="P66" s="83" t="s">
        <v>124</v>
      </c>
      <c r="Q66" s="83" t="s">
        <v>124</v>
      </c>
      <c r="R66" s="83" t="s">
        <v>124</v>
      </c>
      <c r="S66" s="83" t="s">
        <v>124</v>
      </c>
      <c r="T66" s="123" t="s">
        <v>124</v>
      </c>
      <c r="U66" s="83" t="s">
        <v>124</v>
      </c>
    </row>
    <row r="67" spans="1:22" ht="20.25" customHeight="1">
      <c r="A67" s="136" t="s">
        <v>73</v>
      </c>
      <c r="B67" s="116">
        <v>2387</v>
      </c>
      <c r="C67" s="116">
        <v>2355</v>
      </c>
      <c r="D67" s="116">
        <v>2493</v>
      </c>
      <c r="E67" s="116">
        <v>2312</v>
      </c>
      <c r="F67" s="116">
        <v>1379</v>
      </c>
      <c r="G67" s="96">
        <v>1890</v>
      </c>
      <c r="H67" s="96">
        <v>1604</v>
      </c>
      <c r="I67" s="96">
        <v>158</v>
      </c>
      <c r="J67" s="114" t="s">
        <v>59</v>
      </c>
      <c r="K67" s="89" t="s">
        <v>111</v>
      </c>
      <c r="L67" s="83" t="s">
        <v>59</v>
      </c>
      <c r="M67" s="83" t="s">
        <v>122</v>
      </c>
      <c r="N67" s="83" t="s">
        <v>124</v>
      </c>
      <c r="O67" s="83" t="s">
        <v>124</v>
      </c>
      <c r="P67" s="83" t="s">
        <v>124</v>
      </c>
      <c r="Q67" s="83" t="s">
        <v>124</v>
      </c>
      <c r="R67" s="83" t="s">
        <v>124</v>
      </c>
      <c r="S67" s="83" t="s">
        <v>124</v>
      </c>
      <c r="T67" s="123" t="s">
        <v>124</v>
      </c>
      <c r="U67" s="83" t="s">
        <v>124</v>
      </c>
    </row>
    <row r="68" spans="1:22" ht="20.25" customHeight="1">
      <c r="A68" s="136" t="s">
        <v>74</v>
      </c>
      <c r="B68" s="116">
        <v>20476</v>
      </c>
      <c r="C68" s="116">
        <v>19167</v>
      </c>
      <c r="D68" s="116">
        <v>16696</v>
      </c>
      <c r="E68" s="116">
        <v>17366</v>
      </c>
      <c r="F68" s="116">
        <v>12012</v>
      </c>
      <c r="G68" s="96">
        <v>10619</v>
      </c>
      <c r="H68" s="96">
        <v>8127</v>
      </c>
      <c r="I68" s="96">
        <v>1009</v>
      </c>
      <c r="J68" s="114" t="s">
        <v>59</v>
      </c>
      <c r="K68" s="89" t="s">
        <v>111</v>
      </c>
      <c r="L68" s="83" t="s">
        <v>59</v>
      </c>
      <c r="M68" s="83" t="s">
        <v>122</v>
      </c>
      <c r="N68" s="83" t="s">
        <v>124</v>
      </c>
      <c r="O68" s="83" t="s">
        <v>124</v>
      </c>
      <c r="P68" s="83" t="s">
        <v>124</v>
      </c>
      <c r="Q68" s="83" t="s">
        <v>124</v>
      </c>
      <c r="R68" s="85">
        <v>14463</v>
      </c>
      <c r="S68" s="85">
        <v>21224</v>
      </c>
      <c r="T68" s="94">
        <v>25049</v>
      </c>
      <c r="U68" s="113">
        <f>T68/S68</f>
        <v>1.180220505088579</v>
      </c>
      <c r="V68" s="87" t="s">
        <v>173</v>
      </c>
    </row>
    <row r="69" spans="1:22" ht="20.25" customHeight="1">
      <c r="A69" s="137" t="s">
        <v>137</v>
      </c>
      <c r="B69" s="114" t="s">
        <v>124</v>
      </c>
      <c r="C69" s="114" t="s">
        <v>124</v>
      </c>
      <c r="D69" s="114" t="s">
        <v>124</v>
      </c>
      <c r="E69" s="114" t="s">
        <v>124</v>
      </c>
      <c r="F69" s="114" t="s">
        <v>124</v>
      </c>
      <c r="G69" s="83" t="s">
        <v>124</v>
      </c>
      <c r="H69" s="83" t="s">
        <v>124</v>
      </c>
      <c r="I69" s="83" t="s">
        <v>124</v>
      </c>
      <c r="J69" s="114" t="s">
        <v>124</v>
      </c>
      <c r="K69" s="89" t="s">
        <v>124</v>
      </c>
      <c r="L69" s="83" t="s">
        <v>124</v>
      </c>
      <c r="M69" s="83" t="s">
        <v>124</v>
      </c>
      <c r="N69" s="85">
        <v>3403</v>
      </c>
      <c r="O69" s="85">
        <v>4216</v>
      </c>
      <c r="P69" s="85">
        <v>4544</v>
      </c>
      <c r="Q69" s="85">
        <v>3611</v>
      </c>
      <c r="R69" s="85">
        <v>456</v>
      </c>
      <c r="S69" s="83" t="s">
        <v>124</v>
      </c>
      <c r="T69" s="123" t="s">
        <v>124</v>
      </c>
      <c r="U69" s="83" t="s">
        <v>124</v>
      </c>
      <c r="V69" s="87" t="s">
        <v>175</v>
      </c>
    </row>
    <row r="70" spans="1:22" ht="20.25" customHeight="1">
      <c r="A70" s="136" t="s">
        <v>138</v>
      </c>
      <c r="B70" s="114" t="s">
        <v>124</v>
      </c>
      <c r="C70" s="114" t="s">
        <v>124</v>
      </c>
      <c r="D70" s="114" t="s">
        <v>124</v>
      </c>
      <c r="E70" s="114" t="s">
        <v>124</v>
      </c>
      <c r="F70" s="114" t="s">
        <v>124</v>
      </c>
      <c r="G70" s="83" t="s">
        <v>124</v>
      </c>
      <c r="H70" s="83" t="s">
        <v>124</v>
      </c>
      <c r="I70" s="83" t="s">
        <v>124</v>
      </c>
      <c r="J70" s="114" t="s">
        <v>124</v>
      </c>
      <c r="K70" s="89" t="s">
        <v>124</v>
      </c>
      <c r="L70" s="83" t="s">
        <v>124</v>
      </c>
      <c r="M70" s="83" t="s">
        <v>124</v>
      </c>
      <c r="N70" s="85">
        <v>2475</v>
      </c>
      <c r="O70" s="85">
        <v>2646</v>
      </c>
      <c r="P70" s="85">
        <v>2725</v>
      </c>
      <c r="Q70" s="85">
        <v>2201</v>
      </c>
      <c r="R70" s="85">
        <v>170</v>
      </c>
      <c r="S70" s="83" t="s">
        <v>124</v>
      </c>
      <c r="T70" s="123" t="s">
        <v>124</v>
      </c>
      <c r="U70" s="83" t="s">
        <v>124</v>
      </c>
    </row>
    <row r="71" spans="1:22" ht="20.25" customHeight="1">
      <c r="A71" s="136" t="s">
        <v>139</v>
      </c>
      <c r="B71" s="114" t="s">
        <v>124</v>
      </c>
      <c r="C71" s="114" t="s">
        <v>124</v>
      </c>
      <c r="D71" s="114" t="s">
        <v>124</v>
      </c>
      <c r="E71" s="114" t="s">
        <v>124</v>
      </c>
      <c r="F71" s="114" t="s">
        <v>124</v>
      </c>
      <c r="G71" s="83" t="s">
        <v>124</v>
      </c>
      <c r="H71" s="83" t="s">
        <v>124</v>
      </c>
      <c r="I71" s="83" t="s">
        <v>124</v>
      </c>
      <c r="J71" s="114" t="s">
        <v>124</v>
      </c>
      <c r="K71" s="89" t="s">
        <v>124</v>
      </c>
      <c r="L71" s="83" t="s">
        <v>124</v>
      </c>
      <c r="M71" s="83" t="s">
        <v>124</v>
      </c>
      <c r="N71" s="85">
        <v>8005</v>
      </c>
      <c r="O71" s="85">
        <v>7296</v>
      </c>
      <c r="P71" s="85">
        <v>1574</v>
      </c>
      <c r="Q71" s="83" t="s">
        <v>124</v>
      </c>
      <c r="R71" s="83" t="s">
        <v>124</v>
      </c>
      <c r="S71" s="83" t="s">
        <v>124</v>
      </c>
      <c r="T71" s="123" t="s">
        <v>124</v>
      </c>
      <c r="U71" s="83" t="s">
        <v>124</v>
      </c>
    </row>
    <row r="72" spans="1:22" ht="20.25" customHeight="1">
      <c r="A72" s="136" t="s">
        <v>75</v>
      </c>
      <c r="B72" s="116">
        <v>12031</v>
      </c>
      <c r="C72" s="116">
        <v>5059</v>
      </c>
      <c r="D72" s="116">
        <v>3522</v>
      </c>
      <c r="E72" s="116">
        <v>11673</v>
      </c>
      <c r="F72" s="116">
        <v>6530</v>
      </c>
      <c r="G72" s="96">
        <v>2670</v>
      </c>
      <c r="H72" s="96">
        <v>4937</v>
      </c>
      <c r="I72" s="114" t="s">
        <v>105</v>
      </c>
      <c r="J72" s="114" t="s">
        <v>59</v>
      </c>
      <c r="K72" s="89" t="s">
        <v>111</v>
      </c>
      <c r="L72" s="83" t="s">
        <v>59</v>
      </c>
      <c r="M72" s="83" t="s">
        <v>122</v>
      </c>
      <c r="N72" s="83" t="s">
        <v>124</v>
      </c>
      <c r="O72" s="83" t="s">
        <v>124</v>
      </c>
      <c r="P72" s="83" t="s">
        <v>124</v>
      </c>
      <c r="Q72" s="83" t="s">
        <v>124</v>
      </c>
      <c r="R72" s="83" t="s">
        <v>124</v>
      </c>
      <c r="S72" s="83" t="s">
        <v>124</v>
      </c>
      <c r="T72" s="123" t="s">
        <v>124</v>
      </c>
      <c r="U72" s="83" t="s">
        <v>124</v>
      </c>
    </row>
    <row r="73" spans="1:22" ht="20.25" customHeight="1">
      <c r="A73" s="136" t="s">
        <v>76</v>
      </c>
      <c r="B73" s="116">
        <v>0</v>
      </c>
      <c r="C73" s="116">
        <v>12500</v>
      </c>
      <c r="D73" s="116">
        <v>0</v>
      </c>
      <c r="E73" s="116">
        <v>10000</v>
      </c>
      <c r="F73" s="116">
        <v>15000</v>
      </c>
      <c r="G73" s="96">
        <v>10000</v>
      </c>
      <c r="H73" s="96">
        <v>12000</v>
      </c>
      <c r="I73" s="114" t="s">
        <v>105</v>
      </c>
      <c r="J73" s="114" t="s">
        <v>59</v>
      </c>
      <c r="K73" s="88">
        <v>1400</v>
      </c>
      <c r="L73" s="85">
        <v>1300</v>
      </c>
      <c r="M73" s="85">
        <v>1500</v>
      </c>
      <c r="N73" s="85">
        <v>1300</v>
      </c>
      <c r="O73" s="83" t="s">
        <v>124</v>
      </c>
      <c r="P73" s="83" t="s">
        <v>124</v>
      </c>
      <c r="Q73" s="83" t="s">
        <v>124</v>
      </c>
      <c r="R73" s="83" t="s">
        <v>124</v>
      </c>
      <c r="S73" s="83" t="s">
        <v>124</v>
      </c>
      <c r="T73" s="123" t="s">
        <v>124</v>
      </c>
      <c r="U73" s="83" t="s">
        <v>124</v>
      </c>
    </row>
    <row r="74" spans="1:22" ht="20.25" customHeight="1">
      <c r="A74" s="136" t="s">
        <v>77</v>
      </c>
      <c r="B74" s="138">
        <v>3000</v>
      </c>
      <c r="C74" s="116">
        <v>10000</v>
      </c>
      <c r="D74" s="116">
        <v>6000</v>
      </c>
      <c r="E74" s="116">
        <v>5000</v>
      </c>
      <c r="F74" s="116">
        <v>4000</v>
      </c>
      <c r="G74" s="96">
        <v>4800</v>
      </c>
      <c r="H74" s="96">
        <v>4300</v>
      </c>
      <c r="I74" s="114" t="s">
        <v>105</v>
      </c>
      <c r="J74" s="114" t="s">
        <v>59</v>
      </c>
      <c r="K74" s="89" t="s">
        <v>111</v>
      </c>
      <c r="L74" s="83" t="s">
        <v>59</v>
      </c>
      <c r="M74" s="83" t="s">
        <v>122</v>
      </c>
      <c r="N74" s="83" t="s">
        <v>125</v>
      </c>
      <c r="O74" s="83" t="s">
        <v>124</v>
      </c>
      <c r="P74" s="83" t="s">
        <v>124</v>
      </c>
      <c r="Q74" s="83" t="s">
        <v>124</v>
      </c>
      <c r="R74" s="83" t="s">
        <v>124</v>
      </c>
      <c r="S74" s="83" t="s">
        <v>124</v>
      </c>
      <c r="T74" s="123" t="s">
        <v>124</v>
      </c>
      <c r="U74" s="83" t="s">
        <v>124</v>
      </c>
    </row>
    <row r="75" spans="1:22" ht="20.25" customHeight="1">
      <c r="A75" s="136" t="s">
        <v>78</v>
      </c>
      <c r="B75" s="116">
        <v>5000</v>
      </c>
      <c r="C75" s="116">
        <v>5000</v>
      </c>
      <c r="D75" s="116">
        <v>5000</v>
      </c>
      <c r="E75" s="116">
        <v>4000</v>
      </c>
      <c r="F75" s="116">
        <v>2000</v>
      </c>
      <c r="G75" s="96">
        <v>3000</v>
      </c>
      <c r="H75" s="96">
        <v>4000</v>
      </c>
      <c r="I75" s="114" t="s">
        <v>105</v>
      </c>
      <c r="J75" s="114" t="s">
        <v>59</v>
      </c>
      <c r="K75" s="89" t="s">
        <v>111</v>
      </c>
      <c r="L75" s="83" t="s">
        <v>59</v>
      </c>
      <c r="M75" s="83" t="s">
        <v>122</v>
      </c>
      <c r="N75" s="83" t="s">
        <v>125</v>
      </c>
      <c r="O75" s="83" t="s">
        <v>124</v>
      </c>
      <c r="P75" s="83" t="s">
        <v>124</v>
      </c>
      <c r="Q75" s="83" t="s">
        <v>124</v>
      </c>
      <c r="R75" s="83" t="s">
        <v>124</v>
      </c>
      <c r="S75" s="83" t="s">
        <v>124</v>
      </c>
      <c r="T75" s="123" t="s">
        <v>124</v>
      </c>
      <c r="U75" s="83" t="s">
        <v>124</v>
      </c>
    </row>
    <row r="76" spans="1:22" ht="44.25" customHeight="1">
      <c r="A76" s="139" t="s">
        <v>176</v>
      </c>
      <c r="B76" s="114" t="s">
        <v>59</v>
      </c>
      <c r="C76" s="114" t="s">
        <v>59</v>
      </c>
      <c r="D76" s="114" t="s">
        <v>59</v>
      </c>
      <c r="E76" s="114" t="s">
        <v>59</v>
      </c>
      <c r="F76" s="114" t="s">
        <v>59</v>
      </c>
      <c r="G76" s="114" t="s">
        <v>59</v>
      </c>
      <c r="H76" s="114" t="s">
        <v>59</v>
      </c>
      <c r="I76" s="114" t="s">
        <v>59</v>
      </c>
      <c r="J76" s="84">
        <v>13120</v>
      </c>
      <c r="K76" s="88">
        <v>13830</v>
      </c>
      <c r="L76" s="85">
        <v>23673</v>
      </c>
      <c r="M76" s="85">
        <v>23400</v>
      </c>
      <c r="N76" s="85">
        <v>33240</v>
      </c>
      <c r="O76" s="85">
        <v>38007</v>
      </c>
      <c r="P76" s="85">
        <v>48330</v>
      </c>
      <c r="Q76" s="85">
        <v>46754</v>
      </c>
      <c r="R76" s="85">
        <v>51435</v>
      </c>
      <c r="S76" s="85">
        <v>96506</v>
      </c>
      <c r="T76" s="94">
        <v>91578</v>
      </c>
      <c r="U76" s="113">
        <f>T76/S76</f>
        <v>0.94893581746212674</v>
      </c>
    </row>
    <row r="77" spans="1:22" ht="20.25" customHeight="1">
      <c r="A77" s="136" t="s">
        <v>109</v>
      </c>
      <c r="B77" s="114" t="s">
        <v>59</v>
      </c>
      <c r="C77" s="114" t="s">
        <v>59</v>
      </c>
      <c r="D77" s="114" t="s">
        <v>59</v>
      </c>
      <c r="E77" s="114" t="s">
        <v>59</v>
      </c>
      <c r="F77" s="114" t="s">
        <v>59</v>
      </c>
      <c r="G77" s="114" t="s">
        <v>59</v>
      </c>
      <c r="H77" s="114" t="s">
        <v>59</v>
      </c>
      <c r="I77" s="114" t="s">
        <v>59</v>
      </c>
      <c r="J77" s="84">
        <v>1000</v>
      </c>
      <c r="K77" s="89" t="s">
        <v>111</v>
      </c>
      <c r="L77" s="83" t="s">
        <v>59</v>
      </c>
      <c r="M77" s="83" t="s">
        <v>122</v>
      </c>
      <c r="N77" s="83" t="s">
        <v>125</v>
      </c>
      <c r="O77" s="83" t="s">
        <v>125</v>
      </c>
      <c r="P77" s="83" t="s">
        <v>125</v>
      </c>
      <c r="Q77" s="83" t="s">
        <v>59</v>
      </c>
      <c r="R77" s="83" t="s">
        <v>59</v>
      </c>
      <c r="S77" s="83" t="s">
        <v>124</v>
      </c>
      <c r="T77" s="94">
        <v>1022</v>
      </c>
      <c r="U77" s="83" t="s">
        <v>124</v>
      </c>
      <c r="V77" s="87" t="s">
        <v>183</v>
      </c>
    </row>
    <row r="78" spans="1:22" ht="20.25" customHeight="1">
      <c r="A78" s="136" t="s">
        <v>157</v>
      </c>
      <c r="B78" s="114"/>
      <c r="C78" s="114"/>
      <c r="D78" s="114"/>
      <c r="E78" s="114"/>
      <c r="F78" s="114"/>
      <c r="G78" s="114" t="s">
        <v>59</v>
      </c>
      <c r="H78" s="114" t="s">
        <v>59</v>
      </c>
      <c r="I78" s="114" t="s">
        <v>59</v>
      </c>
      <c r="J78" s="114" t="s">
        <v>59</v>
      </c>
      <c r="K78" s="114" t="s">
        <v>59</v>
      </c>
      <c r="L78" s="114" t="s">
        <v>59</v>
      </c>
      <c r="M78" s="114" t="s">
        <v>59</v>
      </c>
      <c r="N78" s="114" t="s">
        <v>59</v>
      </c>
      <c r="O78" s="114" t="s">
        <v>59</v>
      </c>
      <c r="P78" s="96">
        <v>800</v>
      </c>
      <c r="Q78" s="96">
        <v>1600</v>
      </c>
      <c r="R78" s="96">
        <v>0</v>
      </c>
      <c r="S78" s="96">
        <v>12750</v>
      </c>
      <c r="T78" s="127">
        <v>14200</v>
      </c>
      <c r="U78" s="113">
        <f>T78/S78</f>
        <v>1.1137254901960785</v>
      </c>
    </row>
    <row r="79" spans="1:22" ht="20.25" customHeight="1">
      <c r="A79" s="140" t="s">
        <v>79</v>
      </c>
      <c r="B79" s="116">
        <v>13093</v>
      </c>
      <c r="C79" s="116">
        <v>8038</v>
      </c>
      <c r="D79" s="116">
        <v>1492</v>
      </c>
      <c r="E79" s="116">
        <v>3147</v>
      </c>
      <c r="F79" s="114" t="s">
        <v>59</v>
      </c>
      <c r="G79" s="114" t="s">
        <v>59</v>
      </c>
      <c r="H79" s="114" t="s">
        <v>59</v>
      </c>
      <c r="I79" s="114" t="s">
        <v>105</v>
      </c>
      <c r="J79" s="114" t="s">
        <v>59</v>
      </c>
      <c r="K79" s="89" t="s">
        <v>111</v>
      </c>
      <c r="L79" s="83" t="s">
        <v>59</v>
      </c>
      <c r="M79" s="83" t="s">
        <v>122</v>
      </c>
      <c r="N79" s="83" t="s">
        <v>125</v>
      </c>
      <c r="O79" s="83" t="s">
        <v>125</v>
      </c>
      <c r="P79" s="83" t="s">
        <v>125</v>
      </c>
      <c r="Q79" s="83" t="s">
        <v>59</v>
      </c>
      <c r="R79" s="83" t="s">
        <v>59</v>
      </c>
      <c r="S79" s="83" t="s">
        <v>124</v>
      </c>
      <c r="T79" s="123" t="s">
        <v>124</v>
      </c>
      <c r="U79" s="83" t="s">
        <v>59</v>
      </c>
    </row>
    <row r="80" spans="1:22" ht="20.25" customHeight="1">
      <c r="A80" s="140" t="s">
        <v>96</v>
      </c>
      <c r="B80" s="114" t="s">
        <v>59</v>
      </c>
      <c r="C80" s="114" t="s">
        <v>59</v>
      </c>
      <c r="D80" s="114" t="s">
        <v>59</v>
      </c>
      <c r="E80" s="114" t="s">
        <v>59</v>
      </c>
      <c r="F80" s="116">
        <v>2141</v>
      </c>
      <c r="G80" s="116">
        <v>4387</v>
      </c>
      <c r="H80" s="96">
        <v>4182</v>
      </c>
      <c r="I80" s="114" t="s">
        <v>105</v>
      </c>
      <c r="J80" s="114" t="s">
        <v>59</v>
      </c>
      <c r="K80" s="89" t="s">
        <v>111</v>
      </c>
      <c r="L80" s="83" t="s">
        <v>59</v>
      </c>
      <c r="M80" s="83" t="s">
        <v>122</v>
      </c>
      <c r="N80" s="83" t="s">
        <v>125</v>
      </c>
      <c r="O80" s="83" t="s">
        <v>125</v>
      </c>
      <c r="P80" s="83" t="s">
        <v>125</v>
      </c>
      <c r="Q80" s="83" t="s">
        <v>59</v>
      </c>
      <c r="R80" s="83" t="s">
        <v>59</v>
      </c>
      <c r="S80" s="83" t="s">
        <v>124</v>
      </c>
      <c r="T80" s="123" t="s">
        <v>124</v>
      </c>
      <c r="U80" s="83" t="s">
        <v>59</v>
      </c>
    </row>
    <row r="81" spans="1:22" ht="20.25" customHeight="1">
      <c r="A81" s="140" t="s">
        <v>80</v>
      </c>
      <c r="B81" s="114" t="s">
        <v>81</v>
      </c>
      <c r="C81" s="116">
        <v>854925</v>
      </c>
      <c r="D81" s="116">
        <v>1112246</v>
      </c>
      <c r="E81" s="116">
        <v>1089311</v>
      </c>
      <c r="F81" s="116">
        <f>576518+314160</f>
        <v>890678</v>
      </c>
      <c r="G81" s="96">
        <v>902539</v>
      </c>
      <c r="H81" s="96">
        <v>930497</v>
      </c>
      <c r="I81" s="96">
        <v>1144096</v>
      </c>
      <c r="J81" s="96">
        <v>1043773</v>
      </c>
      <c r="K81" s="90">
        <v>1042015</v>
      </c>
      <c r="L81" s="85">
        <v>1032158</v>
      </c>
      <c r="M81" s="85">
        <v>1082962</v>
      </c>
      <c r="N81" s="85">
        <v>936539</v>
      </c>
      <c r="O81" s="85">
        <v>963806</v>
      </c>
      <c r="P81" s="85">
        <v>944316</v>
      </c>
      <c r="Q81" s="85">
        <f>299634+653993</f>
        <v>953627</v>
      </c>
      <c r="R81" s="85">
        <f>76626+521446</f>
        <v>598072</v>
      </c>
      <c r="S81" s="85">
        <v>635184</v>
      </c>
      <c r="T81" s="94">
        <v>1387295</v>
      </c>
      <c r="U81" s="113">
        <f>T81/S81</f>
        <v>2.1840836670948889</v>
      </c>
    </row>
    <row r="82" spans="1:22" ht="20.25" customHeight="1">
      <c r="A82" s="140" t="s">
        <v>118</v>
      </c>
      <c r="B82" s="114" t="s">
        <v>48</v>
      </c>
      <c r="C82" s="114" t="s">
        <v>48</v>
      </c>
      <c r="D82" s="114" t="s">
        <v>48</v>
      </c>
      <c r="E82" s="114" t="s">
        <v>48</v>
      </c>
      <c r="F82" s="114" t="s">
        <v>48</v>
      </c>
      <c r="G82" s="114" t="s">
        <v>48</v>
      </c>
      <c r="H82" s="114" t="s">
        <v>48</v>
      </c>
      <c r="I82" s="114" t="s">
        <v>48</v>
      </c>
      <c r="J82" s="114" t="s">
        <v>48</v>
      </c>
      <c r="K82" s="91" t="s">
        <v>48</v>
      </c>
      <c r="L82" s="85">
        <v>7000</v>
      </c>
      <c r="M82" s="94">
        <v>9000</v>
      </c>
      <c r="N82" s="94">
        <v>9000</v>
      </c>
      <c r="O82" s="94">
        <v>9000</v>
      </c>
      <c r="P82" s="94">
        <v>9500</v>
      </c>
      <c r="Q82" s="94">
        <v>9500</v>
      </c>
      <c r="R82" s="94">
        <v>0</v>
      </c>
      <c r="S82" s="94">
        <v>0</v>
      </c>
      <c r="T82" s="94">
        <v>0</v>
      </c>
      <c r="U82" s="83" t="s">
        <v>124</v>
      </c>
    </row>
    <row r="83" spans="1:22" ht="20.25" customHeight="1">
      <c r="A83" s="140" t="s">
        <v>119</v>
      </c>
      <c r="B83" s="114"/>
      <c r="C83" s="114"/>
      <c r="D83" s="114"/>
      <c r="E83" s="114"/>
      <c r="F83" s="114"/>
      <c r="G83" s="114"/>
      <c r="H83" s="114"/>
      <c r="I83" s="114"/>
      <c r="J83" s="114"/>
      <c r="K83" s="89"/>
      <c r="L83" s="85">
        <v>4500</v>
      </c>
      <c r="M83" s="94">
        <v>4500</v>
      </c>
      <c r="N83" s="94">
        <v>3000</v>
      </c>
      <c r="O83" s="94">
        <v>1000</v>
      </c>
      <c r="P83" s="94">
        <v>3500</v>
      </c>
      <c r="Q83" s="94">
        <v>0</v>
      </c>
      <c r="R83" s="94">
        <v>0</v>
      </c>
      <c r="S83" s="94">
        <v>0</v>
      </c>
      <c r="T83" s="94">
        <v>4000</v>
      </c>
      <c r="U83" s="113" t="s">
        <v>195</v>
      </c>
    </row>
    <row r="84" spans="1:22" ht="20.25" customHeight="1">
      <c r="A84" s="140" t="s">
        <v>82</v>
      </c>
      <c r="B84" s="114" t="s">
        <v>70</v>
      </c>
      <c r="C84" s="114" t="s">
        <v>70</v>
      </c>
      <c r="D84" s="114" t="s">
        <v>70</v>
      </c>
      <c r="E84" s="125">
        <v>16000</v>
      </c>
      <c r="F84" s="122" t="s">
        <v>59</v>
      </c>
      <c r="G84" s="122" t="s">
        <v>98</v>
      </c>
      <c r="H84" s="122" t="s">
        <v>59</v>
      </c>
      <c r="I84" s="114" t="s">
        <v>105</v>
      </c>
      <c r="J84" s="114" t="s">
        <v>59</v>
      </c>
      <c r="K84" s="89" t="s">
        <v>111</v>
      </c>
      <c r="L84" s="83" t="s">
        <v>59</v>
      </c>
      <c r="M84" s="83" t="s">
        <v>122</v>
      </c>
      <c r="N84" s="83" t="s">
        <v>125</v>
      </c>
      <c r="O84" s="83" t="s">
        <v>125</v>
      </c>
      <c r="P84" s="83" t="s">
        <v>125</v>
      </c>
      <c r="Q84" s="83" t="s">
        <v>59</v>
      </c>
      <c r="R84" s="83" t="s">
        <v>59</v>
      </c>
      <c r="S84" s="83" t="s">
        <v>124</v>
      </c>
      <c r="T84" s="123" t="s">
        <v>124</v>
      </c>
      <c r="U84" s="83" t="s">
        <v>59</v>
      </c>
    </row>
    <row r="85" spans="1:22" ht="20.25" customHeight="1">
      <c r="A85" s="141" t="s">
        <v>83</v>
      </c>
      <c r="B85" s="116">
        <v>7010</v>
      </c>
      <c r="C85" s="116">
        <v>16701</v>
      </c>
      <c r="D85" s="116">
        <v>26553</v>
      </c>
      <c r="E85" s="116">
        <v>29614</v>
      </c>
      <c r="F85" s="116">
        <v>23725</v>
      </c>
      <c r="G85" s="96">
        <v>25965</v>
      </c>
      <c r="H85" s="96">
        <v>34448</v>
      </c>
      <c r="I85" s="96">
        <v>3500</v>
      </c>
      <c r="J85" s="114" t="s">
        <v>59</v>
      </c>
      <c r="K85" s="89" t="s">
        <v>111</v>
      </c>
      <c r="L85" s="83" t="s">
        <v>59</v>
      </c>
      <c r="M85" s="83" t="s">
        <v>122</v>
      </c>
      <c r="N85" s="83" t="s">
        <v>125</v>
      </c>
      <c r="O85" s="83" t="s">
        <v>125</v>
      </c>
      <c r="P85" s="83" t="s">
        <v>125</v>
      </c>
      <c r="Q85" s="83" t="s">
        <v>59</v>
      </c>
      <c r="R85" s="83" t="s">
        <v>59</v>
      </c>
      <c r="S85" s="83" t="s">
        <v>124</v>
      </c>
      <c r="T85" s="123" t="s">
        <v>124</v>
      </c>
      <c r="U85" s="83" t="s">
        <v>59</v>
      </c>
    </row>
    <row r="86" spans="1:22" ht="20.25" customHeight="1">
      <c r="A86" s="97" t="s">
        <v>84</v>
      </c>
      <c r="B86" s="116">
        <v>16132</v>
      </c>
      <c r="C86" s="116">
        <v>26704</v>
      </c>
      <c r="D86" s="116">
        <v>26984</v>
      </c>
      <c r="E86" s="116">
        <v>27143</v>
      </c>
      <c r="F86" s="116">
        <v>26580</v>
      </c>
      <c r="G86" s="96">
        <v>22080</v>
      </c>
      <c r="H86" s="96">
        <v>21080</v>
      </c>
      <c r="I86" s="96">
        <v>15120</v>
      </c>
      <c r="J86" s="96">
        <v>25730</v>
      </c>
      <c r="K86" s="90">
        <v>23706</v>
      </c>
      <c r="L86" s="85">
        <v>25292</v>
      </c>
      <c r="M86" s="85">
        <v>23988</v>
      </c>
      <c r="N86" s="85">
        <v>24502</v>
      </c>
      <c r="O86" s="85">
        <v>29027</v>
      </c>
      <c r="P86" s="83" t="s">
        <v>125</v>
      </c>
      <c r="Q86" s="83" t="s">
        <v>59</v>
      </c>
      <c r="R86" s="83" t="s">
        <v>59</v>
      </c>
      <c r="S86" s="83" t="s">
        <v>124</v>
      </c>
      <c r="T86" s="123" t="s">
        <v>124</v>
      </c>
      <c r="U86" s="83" t="s">
        <v>59</v>
      </c>
    </row>
    <row r="87" spans="1:22" ht="20.25" customHeight="1">
      <c r="A87" s="97" t="s">
        <v>189</v>
      </c>
      <c r="B87" s="114" t="s">
        <v>59</v>
      </c>
      <c r="C87" s="114" t="s">
        <v>59</v>
      </c>
      <c r="D87" s="114" t="s">
        <v>59</v>
      </c>
      <c r="E87" s="114" t="s">
        <v>59</v>
      </c>
      <c r="F87" s="114" t="s">
        <v>59</v>
      </c>
      <c r="G87" s="114" t="s">
        <v>59</v>
      </c>
      <c r="H87" s="114" t="s">
        <v>59</v>
      </c>
      <c r="I87" s="114" t="s">
        <v>59</v>
      </c>
      <c r="J87" s="114" t="s">
        <v>59</v>
      </c>
      <c r="K87" s="114" t="s">
        <v>59</v>
      </c>
      <c r="L87" s="114" t="s">
        <v>59</v>
      </c>
      <c r="M87" s="114" t="s">
        <v>59</v>
      </c>
      <c r="N87" s="114" t="s">
        <v>59</v>
      </c>
      <c r="O87" s="114" t="s">
        <v>59</v>
      </c>
      <c r="P87" s="114" t="s">
        <v>59</v>
      </c>
      <c r="Q87" s="114" t="s">
        <v>59</v>
      </c>
      <c r="R87" s="114" t="s">
        <v>59</v>
      </c>
      <c r="S87" s="114" t="s">
        <v>59</v>
      </c>
      <c r="T87" s="94">
        <v>39232</v>
      </c>
      <c r="U87" s="83" t="s">
        <v>124</v>
      </c>
    </row>
    <row r="88" spans="1:22" ht="20.25" customHeight="1">
      <c r="A88" s="97" t="s">
        <v>85</v>
      </c>
      <c r="B88" s="116">
        <v>10265</v>
      </c>
      <c r="C88" s="116">
        <v>12632</v>
      </c>
      <c r="D88" s="116">
        <v>8653</v>
      </c>
      <c r="E88" s="116">
        <v>19693</v>
      </c>
      <c r="F88" s="116">
        <v>28851</v>
      </c>
      <c r="G88" s="96">
        <v>31162</v>
      </c>
      <c r="H88" s="96">
        <v>37418</v>
      </c>
      <c r="I88" s="96">
        <v>407</v>
      </c>
      <c r="J88" s="114" t="s">
        <v>59</v>
      </c>
      <c r="K88" s="91" t="s">
        <v>111</v>
      </c>
      <c r="L88" s="85"/>
      <c r="M88" s="83" t="s">
        <v>122</v>
      </c>
      <c r="N88" s="83" t="s">
        <v>125</v>
      </c>
      <c r="O88" s="83" t="s">
        <v>125</v>
      </c>
      <c r="P88" s="96">
        <v>250</v>
      </c>
      <c r="Q88" s="96">
        <v>755</v>
      </c>
      <c r="R88" s="96">
        <v>0</v>
      </c>
      <c r="S88" s="96">
        <v>0</v>
      </c>
      <c r="T88" s="123" t="s">
        <v>124</v>
      </c>
      <c r="U88" s="83" t="s">
        <v>124</v>
      </c>
    </row>
    <row r="89" spans="1:22" ht="20.25" customHeight="1">
      <c r="A89" s="97" t="s">
        <v>188</v>
      </c>
      <c r="B89" s="114" t="s">
        <v>59</v>
      </c>
      <c r="C89" s="114" t="s">
        <v>59</v>
      </c>
      <c r="D89" s="114" t="s">
        <v>59</v>
      </c>
      <c r="E89" s="114" t="s">
        <v>59</v>
      </c>
      <c r="F89" s="114" t="s">
        <v>59</v>
      </c>
      <c r="G89" s="114" t="s">
        <v>59</v>
      </c>
      <c r="H89" s="114" t="s">
        <v>59</v>
      </c>
      <c r="I89" s="114" t="s">
        <v>59</v>
      </c>
      <c r="J89" s="114" t="s">
        <v>59</v>
      </c>
      <c r="K89" s="114" t="s">
        <v>59</v>
      </c>
      <c r="L89" s="114" t="s">
        <v>59</v>
      </c>
      <c r="M89" s="114" t="s">
        <v>59</v>
      </c>
      <c r="N89" s="114" t="s">
        <v>59</v>
      </c>
      <c r="O89" s="114" t="s">
        <v>59</v>
      </c>
      <c r="P89" s="114" t="s">
        <v>59</v>
      </c>
      <c r="Q89" s="114" t="s">
        <v>59</v>
      </c>
      <c r="R89" s="114" t="s">
        <v>59</v>
      </c>
      <c r="S89" s="114" t="s">
        <v>59</v>
      </c>
      <c r="T89" s="127">
        <v>0</v>
      </c>
      <c r="U89" s="83" t="s">
        <v>124</v>
      </c>
    </row>
    <row r="90" spans="1:22" ht="20.25" customHeight="1">
      <c r="A90" s="97" t="s">
        <v>86</v>
      </c>
      <c r="B90" s="116">
        <v>10138</v>
      </c>
      <c r="C90" s="116">
        <v>4859</v>
      </c>
      <c r="D90" s="116">
        <v>3942</v>
      </c>
      <c r="E90" s="116">
        <v>4967</v>
      </c>
      <c r="F90" s="116">
        <v>24314</v>
      </c>
      <c r="G90" s="96">
        <v>4000</v>
      </c>
      <c r="H90" s="96">
        <v>3877</v>
      </c>
      <c r="I90" s="96">
        <v>150</v>
      </c>
      <c r="J90" s="96">
        <v>9760</v>
      </c>
      <c r="K90" s="90">
        <v>12614</v>
      </c>
      <c r="L90" s="85">
        <v>12448</v>
      </c>
      <c r="M90" s="85">
        <v>15517</v>
      </c>
      <c r="N90" s="85">
        <v>15301</v>
      </c>
      <c r="O90" s="85">
        <v>14041</v>
      </c>
      <c r="P90" s="85">
        <v>12202</v>
      </c>
      <c r="Q90" s="85">
        <v>12753</v>
      </c>
      <c r="R90" s="85">
        <v>6495</v>
      </c>
      <c r="S90" s="85">
        <v>8436</v>
      </c>
      <c r="T90" s="94">
        <v>9237</v>
      </c>
      <c r="U90" s="113">
        <f t="shared" ref="U88:U96" si="6">T90/S90</f>
        <v>1.0949502133712661</v>
      </c>
    </row>
    <row r="91" spans="1:22" ht="20.25" customHeight="1">
      <c r="A91" s="97" t="s">
        <v>138</v>
      </c>
      <c r="B91" s="114" t="s">
        <v>59</v>
      </c>
      <c r="C91" s="114" t="s">
        <v>59</v>
      </c>
      <c r="D91" s="114" t="s">
        <v>59</v>
      </c>
      <c r="E91" s="114" t="s">
        <v>59</v>
      </c>
      <c r="F91" s="114" t="s">
        <v>59</v>
      </c>
      <c r="G91" s="114" t="s">
        <v>59</v>
      </c>
      <c r="H91" s="114" t="s">
        <v>59</v>
      </c>
      <c r="I91" s="114" t="s">
        <v>59</v>
      </c>
      <c r="J91" s="114" t="s">
        <v>59</v>
      </c>
      <c r="K91" s="114" t="s">
        <v>59</v>
      </c>
      <c r="L91" s="114" t="s">
        <v>59</v>
      </c>
      <c r="M91" s="114" t="s">
        <v>59</v>
      </c>
      <c r="N91" s="114" t="s">
        <v>59</v>
      </c>
      <c r="O91" s="114" t="s">
        <v>59</v>
      </c>
      <c r="P91" s="114" t="s">
        <v>59</v>
      </c>
      <c r="Q91" s="114" t="s">
        <v>59</v>
      </c>
      <c r="R91" s="114" t="s">
        <v>59</v>
      </c>
      <c r="S91" s="114" t="s">
        <v>59</v>
      </c>
      <c r="T91" s="94">
        <v>0</v>
      </c>
      <c r="U91" s="83" t="s">
        <v>124</v>
      </c>
    </row>
    <row r="92" spans="1:22" ht="20.25" customHeight="1">
      <c r="A92" s="97" t="s">
        <v>184</v>
      </c>
      <c r="B92" s="116">
        <v>49629</v>
      </c>
      <c r="C92" s="116">
        <v>44172</v>
      </c>
      <c r="D92" s="116">
        <v>41325</v>
      </c>
      <c r="E92" s="116">
        <v>26631</v>
      </c>
      <c r="F92" s="116">
        <v>26550</v>
      </c>
      <c r="G92" s="96">
        <v>29463</v>
      </c>
      <c r="H92" s="96">
        <v>20724</v>
      </c>
      <c r="I92" s="96">
        <v>10177</v>
      </c>
      <c r="J92" s="96">
        <v>22045</v>
      </c>
      <c r="K92" s="90">
        <v>45323</v>
      </c>
      <c r="L92" s="85">
        <v>42552</v>
      </c>
      <c r="M92" s="85">
        <v>44235</v>
      </c>
      <c r="N92" s="85">
        <v>41259</v>
      </c>
      <c r="O92" s="85">
        <v>39118</v>
      </c>
      <c r="P92" s="85">
        <v>36077</v>
      </c>
      <c r="Q92" s="85">
        <v>41029</v>
      </c>
      <c r="R92" s="85">
        <v>30471</v>
      </c>
      <c r="S92" s="85">
        <v>25386</v>
      </c>
      <c r="T92" s="94">
        <v>10884</v>
      </c>
      <c r="U92" s="113">
        <f t="shared" si="6"/>
        <v>0.42874025053178916</v>
      </c>
    </row>
    <row r="93" spans="1:22" ht="20.25" customHeight="1">
      <c r="A93" s="142" t="s">
        <v>140</v>
      </c>
      <c r="B93" s="114" t="s">
        <v>30</v>
      </c>
      <c r="C93" s="114" t="s">
        <v>30</v>
      </c>
      <c r="D93" s="114" t="s">
        <v>30</v>
      </c>
      <c r="E93" s="114" t="s">
        <v>30</v>
      </c>
      <c r="F93" s="114" t="s">
        <v>30</v>
      </c>
      <c r="G93" s="83" t="s">
        <v>30</v>
      </c>
      <c r="H93" s="83" t="s">
        <v>30</v>
      </c>
      <c r="I93" s="83" t="s">
        <v>30</v>
      </c>
      <c r="J93" s="83" t="s">
        <v>30</v>
      </c>
      <c r="K93" s="89" t="s">
        <v>30</v>
      </c>
      <c r="L93" s="83" t="s">
        <v>30</v>
      </c>
      <c r="M93" s="83" t="s">
        <v>30</v>
      </c>
      <c r="N93" s="85">
        <v>3847</v>
      </c>
      <c r="O93" s="85">
        <v>4991</v>
      </c>
      <c r="P93" s="85">
        <v>2962</v>
      </c>
      <c r="Q93" s="85">
        <v>2286</v>
      </c>
      <c r="R93" s="85">
        <v>232</v>
      </c>
      <c r="S93" s="83" t="s">
        <v>124</v>
      </c>
      <c r="T93" s="123" t="s">
        <v>124</v>
      </c>
      <c r="U93" s="83" t="s">
        <v>124</v>
      </c>
      <c r="V93" s="87" t="s">
        <v>175</v>
      </c>
    </row>
    <row r="94" spans="1:22" ht="20.25" customHeight="1">
      <c r="A94" s="97" t="s">
        <v>87</v>
      </c>
      <c r="B94" s="116">
        <v>23085</v>
      </c>
      <c r="C94" s="116">
        <v>14928</v>
      </c>
      <c r="D94" s="116">
        <v>13440</v>
      </c>
      <c r="E94" s="116">
        <v>9202</v>
      </c>
      <c r="F94" s="116">
        <v>4752</v>
      </c>
      <c r="G94" s="96">
        <v>4119</v>
      </c>
      <c r="H94" s="96">
        <v>4422</v>
      </c>
      <c r="I94" s="96">
        <v>9688</v>
      </c>
      <c r="J94" s="114" t="s">
        <v>59</v>
      </c>
      <c r="K94" s="89" t="s">
        <v>111</v>
      </c>
      <c r="L94" s="83" t="s">
        <v>59</v>
      </c>
      <c r="M94" s="85">
        <v>1650</v>
      </c>
      <c r="N94" s="85">
        <v>2050</v>
      </c>
      <c r="O94" s="85">
        <v>2450</v>
      </c>
      <c r="P94" s="85">
        <v>1850</v>
      </c>
      <c r="Q94" s="85">
        <v>3300</v>
      </c>
      <c r="R94" s="85">
        <v>0</v>
      </c>
      <c r="S94" s="85">
        <v>2700</v>
      </c>
      <c r="T94" s="123" t="s">
        <v>124</v>
      </c>
      <c r="U94" s="83" t="s">
        <v>124</v>
      </c>
    </row>
    <row r="95" spans="1:22" ht="20.25" customHeight="1">
      <c r="A95" s="97" t="s">
        <v>186</v>
      </c>
      <c r="B95" s="114" t="s">
        <v>30</v>
      </c>
      <c r="C95" s="114" t="s">
        <v>30</v>
      </c>
      <c r="D95" s="114" t="s">
        <v>30</v>
      </c>
      <c r="E95" s="114" t="s">
        <v>30</v>
      </c>
      <c r="F95" s="114" t="s">
        <v>30</v>
      </c>
      <c r="G95" s="114" t="s">
        <v>30</v>
      </c>
      <c r="H95" s="114" t="s">
        <v>30</v>
      </c>
      <c r="I95" s="114" t="s">
        <v>30</v>
      </c>
      <c r="J95" s="114" t="s">
        <v>30</v>
      </c>
      <c r="K95" s="114" t="s">
        <v>30</v>
      </c>
      <c r="L95" s="114" t="s">
        <v>30</v>
      </c>
      <c r="M95" s="114" t="s">
        <v>30</v>
      </c>
      <c r="N95" s="114" t="s">
        <v>30</v>
      </c>
      <c r="O95" s="114" t="s">
        <v>30</v>
      </c>
      <c r="P95" s="114" t="s">
        <v>30</v>
      </c>
      <c r="Q95" s="114" t="s">
        <v>30</v>
      </c>
      <c r="R95" s="114" t="s">
        <v>30</v>
      </c>
      <c r="S95" s="114" t="s">
        <v>30</v>
      </c>
      <c r="T95" s="94">
        <v>0</v>
      </c>
      <c r="U95" s="83" t="s">
        <v>124</v>
      </c>
    </row>
    <row r="96" spans="1:22" ht="20.25" customHeight="1">
      <c r="A96" s="97" t="s">
        <v>187</v>
      </c>
      <c r="B96" s="114" t="s">
        <v>30</v>
      </c>
      <c r="C96" s="114" t="s">
        <v>30</v>
      </c>
      <c r="D96" s="114" t="s">
        <v>30</v>
      </c>
      <c r="E96" s="114" t="s">
        <v>30</v>
      </c>
      <c r="F96" s="114" t="s">
        <v>30</v>
      </c>
      <c r="G96" s="114" t="s">
        <v>30</v>
      </c>
      <c r="H96" s="114" t="s">
        <v>30</v>
      </c>
      <c r="I96" s="114" t="s">
        <v>30</v>
      </c>
      <c r="J96" s="114" t="s">
        <v>30</v>
      </c>
      <c r="K96" s="114" t="s">
        <v>30</v>
      </c>
      <c r="L96" s="114" t="s">
        <v>30</v>
      </c>
      <c r="M96" s="114" t="s">
        <v>30</v>
      </c>
      <c r="N96" s="114" t="s">
        <v>30</v>
      </c>
      <c r="O96" s="114" t="s">
        <v>30</v>
      </c>
      <c r="P96" s="114" t="s">
        <v>30</v>
      </c>
      <c r="Q96" s="114" t="s">
        <v>30</v>
      </c>
      <c r="R96" s="114" t="s">
        <v>30</v>
      </c>
      <c r="S96" s="114" t="s">
        <v>30</v>
      </c>
      <c r="T96" s="94">
        <v>0</v>
      </c>
      <c r="U96" s="83" t="s">
        <v>124</v>
      </c>
    </row>
    <row r="97" spans="1:22" ht="20.25" customHeight="1">
      <c r="A97" s="97" t="s">
        <v>88</v>
      </c>
      <c r="B97" s="116">
        <v>6800</v>
      </c>
      <c r="C97" s="116">
        <v>8000</v>
      </c>
      <c r="D97" s="116">
        <v>6200</v>
      </c>
      <c r="E97" s="116">
        <v>10699</v>
      </c>
      <c r="F97" s="116">
        <v>9155</v>
      </c>
      <c r="G97" s="96">
        <v>7907</v>
      </c>
      <c r="H97" s="96">
        <v>10341</v>
      </c>
      <c r="I97" s="96">
        <v>3000</v>
      </c>
      <c r="J97" s="114" t="s">
        <v>59</v>
      </c>
      <c r="K97" s="89" t="s">
        <v>111</v>
      </c>
      <c r="L97" s="83" t="s">
        <v>59</v>
      </c>
      <c r="M97" s="83" t="s">
        <v>122</v>
      </c>
      <c r="N97" s="83" t="s">
        <v>125</v>
      </c>
      <c r="O97" s="83" t="s">
        <v>125</v>
      </c>
      <c r="P97" s="83" t="s">
        <v>125</v>
      </c>
      <c r="Q97" s="83" t="s">
        <v>59</v>
      </c>
      <c r="R97" s="83" t="s">
        <v>59</v>
      </c>
      <c r="S97" s="83" t="s">
        <v>124</v>
      </c>
      <c r="T97" s="123" t="s">
        <v>124</v>
      </c>
      <c r="U97" s="83" t="s">
        <v>59</v>
      </c>
    </row>
    <row r="98" spans="1:22" ht="20.25" customHeight="1">
      <c r="A98" s="97" t="s">
        <v>89</v>
      </c>
      <c r="B98" s="116">
        <v>1080</v>
      </c>
      <c r="C98" s="116">
        <v>300</v>
      </c>
      <c r="D98" s="116">
        <v>351</v>
      </c>
      <c r="E98" s="116">
        <v>1010</v>
      </c>
      <c r="F98" s="116">
        <v>95</v>
      </c>
      <c r="G98" s="96">
        <v>121</v>
      </c>
      <c r="H98" s="96">
        <v>179</v>
      </c>
      <c r="I98" s="114" t="s">
        <v>105</v>
      </c>
      <c r="J98" s="114" t="s">
        <v>59</v>
      </c>
      <c r="K98" s="89" t="s">
        <v>111</v>
      </c>
      <c r="L98" s="83" t="s">
        <v>59</v>
      </c>
      <c r="M98" s="83" t="s">
        <v>122</v>
      </c>
      <c r="N98" s="83" t="s">
        <v>125</v>
      </c>
      <c r="O98" s="83" t="s">
        <v>125</v>
      </c>
      <c r="P98" s="96">
        <v>60</v>
      </c>
      <c r="Q98" s="96">
        <v>43</v>
      </c>
      <c r="R98" s="96">
        <v>0</v>
      </c>
      <c r="S98" s="96">
        <v>0</v>
      </c>
      <c r="T98" s="127">
        <v>31</v>
      </c>
      <c r="U98" s="113" t="s">
        <v>195</v>
      </c>
    </row>
    <row r="99" spans="1:22" ht="20.25" customHeight="1">
      <c r="A99" s="97" t="s">
        <v>90</v>
      </c>
      <c r="B99" s="116">
        <v>15052</v>
      </c>
      <c r="C99" s="116">
        <v>9922</v>
      </c>
      <c r="D99" s="116">
        <v>6905</v>
      </c>
      <c r="E99" s="116">
        <v>10549</v>
      </c>
      <c r="F99" s="116">
        <v>7459</v>
      </c>
      <c r="G99" s="96">
        <v>7024</v>
      </c>
      <c r="H99" s="96">
        <v>10681</v>
      </c>
      <c r="I99" s="114" t="s">
        <v>105</v>
      </c>
      <c r="J99" s="114" t="s">
        <v>59</v>
      </c>
      <c r="K99" s="88">
        <v>880</v>
      </c>
      <c r="L99" s="85">
        <v>100</v>
      </c>
      <c r="M99" s="85">
        <v>1200</v>
      </c>
      <c r="N99" s="85">
        <v>1700</v>
      </c>
      <c r="O99" s="85">
        <v>1300</v>
      </c>
      <c r="P99" s="85">
        <v>4496</v>
      </c>
      <c r="Q99" s="85">
        <v>7053</v>
      </c>
      <c r="R99" s="85">
        <v>0</v>
      </c>
      <c r="S99" s="85">
        <v>0</v>
      </c>
      <c r="T99" s="123" t="s">
        <v>124</v>
      </c>
      <c r="U99" s="83" t="s">
        <v>124</v>
      </c>
      <c r="V99" s="87" t="s">
        <v>185</v>
      </c>
    </row>
    <row r="100" spans="1:22" ht="20.25" customHeight="1">
      <c r="A100" s="97" t="s">
        <v>169</v>
      </c>
      <c r="B100" s="114" t="s">
        <v>59</v>
      </c>
      <c r="C100" s="114" t="s">
        <v>59</v>
      </c>
      <c r="D100" s="114" t="s">
        <v>59</v>
      </c>
      <c r="E100" s="114" t="s">
        <v>59</v>
      </c>
      <c r="F100" s="114" t="s">
        <v>59</v>
      </c>
      <c r="G100" s="114" t="s">
        <v>59</v>
      </c>
      <c r="H100" s="114" t="s">
        <v>59</v>
      </c>
      <c r="I100" s="114" t="s">
        <v>59</v>
      </c>
      <c r="J100" s="114" t="s">
        <v>59</v>
      </c>
      <c r="K100" s="114" t="s">
        <v>59</v>
      </c>
      <c r="L100" s="114" t="s">
        <v>59</v>
      </c>
      <c r="M100" s="114" t="s">
        <v>59</v>
      </c>
      <c r="N100" s="114" t="s">
        <v>59</v>
      </c>
      <c r="O100" s="114" t="s">
        <v>59</v>
      </c>
      <c r="P100" s="114" t="s">
        <v>59</v>
      </c>
      <c r="Q100" s="96">
        <v>10762</v>
      </c>
      <c r="R100" s="96">
        <v>9545</v>
      </c>
      <c r="S100" s="96">
        <v>7163</v>
      </c>
      <c r="T100" s="127">
        <v>11778</v>
      </c>
      <c r="U100" s="113">
        <f>T100/S100</f>
        <v>1.6442831215970961</v>
      </c>
      <c r="V100" s="87" t="s">
        <v>170</v>
      </c>
    </row>
    <row r="101" spans="1:22" ht="20.25" customHeight="1">
      <c r="A101" s="97" t="s">
        <v>91</v>
      </c>
      <c r="B101" s="112">
        <v>3630</v>
      </c>
      <c r="C101" s="114" t="s">
        <v>66</v>
      </c>
      <c r="D101" s="114" t="s">
        <v>66</v>
      </c>
      <c r="E101" s="114" t="s">
        <v>66</v>
      </c>
      <c r="F101" s="114" t="s">
        <v>59</v>
      </c>
      <c r="G101" s="114" t="s">
        <v>59</v>
      </c>
      <c r="H101" s="114" t="s">
        <v>59</v>
      </c>
      <c r="I101" s="114" t="s">
        <v>105</v>
      </c>
      <c r="J101" s="114" t="s">
        <v>59</v>
      </c>
      <c r="K101" s="89" t="s">
        <v>111</v>
      </c>
      <c r="L101" s="83" t="s">
        <v>59</v>
      </c>
      <c r="M101" s="83" t="s">
        <v>122</v>
      </c>
      <c r="N101" s="83" t="s">
        <v>125</v>
      </c>
      <c r="O101" s="83" t="s">
        <v>125</v>
      </c>
      <c r="P101" s="83" t="s">
        <v>125</v>
      </c>
      <c r="Q101" s="83" t="s">
        <v>59</v>
      </c>
      <c r="R101" s="83" t="s">
        <v>59</v>
      </c>
      <c r="S101" s="83" t="s">
        <v>124</v>
      </c>
      <c r="T101" s="123" t="s">
        <v>124</v>
      </c>
      <c r="U101" s="83" t="s">
        <v>59</v>
      </c>
    </row>
    <row r="102" spans="1:22" ht="20.25" customHeight="1">
      <c r="A102" s="97" t="s">
        <v>116</v>
      </c>
      <c r="B102" s="114" t="s">
        <v>59</v>
      </c>
      <c r="C102" s="114" t="s">
        <v>59</v>
      </c>
      <c r="D102" s="114" t="s">
        <v>59</v>
      </c>
      <c r="E102" s="114" t="s">
        <v>59</v>
      </c>
      <c r="F102" s="114" t="s">
        <v>59</v>
      </c>
      <c r="G102" s="114" t="s">
        <v>59</v>
      </c>
      <c r="H102" s="114" t="s">
        <v>59</v>
      </c>
      <c r="I102" s="114" t="s">
        <v>59</v>
      </c>
      <c r="J102" s="114" t="s">
        <v>59</v>
      </c>
      <c r="K102" s="89" t="s">
        <v>59</v>
      </c>
      <c r="L102" s="85">
        <v>1000</v>
      </c>
      <c r="M102" s="83" t="s">
        <v>122</v>
      </c>
      <c r="N102" s="83" t="s">
        <v>125</v>
      </c>
      <c r="O102" s="83" t="s">
        <v>125</v>
      </c>
      <c r="P102" s="83" t="s">
        <v>125</v>
      </c>
      <c r="Q102" s="83" t="s">
        <v>59</v>
      </c>
      <c r="R102" s="83" t="s">
        <v>59</v>
      </c>
      <c r="S102" s="83" t="s">
        <v>124</v>
      </c>
      <c r="T102" s="123" t="s">
        <v>124</v>
      </c>
      <c r="U102" s="83" t="s">
        <v>59</v>
      </c>
    </row>
    <row r="103" spans="1:22" ht="20.25" customHeight="1">
      <c r="A103" s="97" t="s">
        <v>158</v>
      </c>
      <c r="B103" s="114" t="s">
        <v>59</v>
      </c>
      <c r="C103" s="114" t="s">
        <v>59</v>
      </c>
      <c r="D103" s="114" t="s">
        <v>59</v>
      </c>
      <c r="E103" s="114" t="s">
        <v>59</v>
      </c>
      <c r="F103" s="114" t="s">
        <v>59</v>
      </c>
      <c r="G103" s="114" t="s">
        <v>59</v>
      </c>
      <c r="H103" s="114" t="s">
        <v>59</v>
      </c>
      <c r="I103" s="114" t="s">
        <v>59</v>
      </c>
      <c r="J103" s="114" t="s">
        <v>59</v>
      </c>
      <c r="K103" s="114" t="s">
        <v>59</v>
      </c>
      <c r="L103" s="114" t="s">
        <v>59</v>
      </c>
      <c r="M103" s="114" t="s">
        <v>59</v>
      </c>
      <c r="N103" s="114" t="s">
        <v>59</v>
      </c>
      <c r="O103" s="114" t="s">
        <v>59</v>
      </c>
      <c r="P103" s="96">
        <v>24771</v>
      </c>
      <c r="Q103" s="96">
        <v>18118</v>
      </c>
      <c r="R103" s="96">
        <v>13314</v>
      </c>
      <c r="S103" s="96">
        <v>15960</v>
      </c>
      <c r="T103" s="127">
        <v>18616</v>
      </c>
      <c r="U103" s="113">
        <f t="shared" ref="U103" si="7">T103/S103</f>
        <v>1.1664160401002506</v>
      </c>
    </row>
    <row r="104" spans="1:22" ht="20.25" customHeight="1">
      <c r="A104" s="97" t="s">
        <v>159</v>
      </c>
      <c r="B104" s="114" t="s">
        <v>59</v>
      </c>
      <c r="C104" s="114" t="s">
        <v>59</v>
      </c>
      <c r="D104" s="114" t="s">
        <v>59</v>
      </c>
      <c r="E104" s="114" t="s">
        <v>59</v>
      </c>
      <c r="F104" s="114" t="s">
        <v>59</v>
      </c>
      <c r="G104" s="114" t="s">
        <v>59</v>
      </c>
      <c r="H104" s="114" t="s">
        <v>59</v>
      </c>
      <c r="I104" s="114" t="s">
        <v>59</v>
      </c>
      <c r="J104" s="114" t="s">
        <v>59</v>
      </c>
      <c r="K104" s="114" t="s">
        <v>59</v>
      </c>
      <c r="L104" s="114" t="s">
        <v>59</v>
      </c>
      <c r="M104" s="114" t="s">
        <v>59</v>
      </c>
      <c r="N104" s="114" t="s">
        <v>59</v>
      </c>
      <c r="O104" s="114" t="s">
        <v>59</v>
      </c>
      <c r="P104" s="96">
        <v>7500</v>
      </c>
      <c r="Q104" s="96">
        <v>9000</v>
      </c>
      <c r="R104" s="96">
        <v>0</v>
      </c>
      <c r="S104" s="96">
        <v>0</v>
      </c>
      <c r="T104" s="127">
        <v>5100</v>
      </c>
      <c r="U104" s="113" t="s">
        <v>195</v>
      </c>
    </row>
    <row r="105" spans="1:22" ht="20.25" customHeight="1">
      <c r="A105" s="97" t="s">
        <v>160</v>
      </c>
      <c r="B105" s="114" t="s">
        <v>59</v>
      </c>
      <c r="C105" s="114" t="s">
        <v>59</v>
      </c>
      <c r="D105" s="114" t="s">
        <v>59</v>
      </c>
      <c r="E105" s="114" t="s">
        <v>59</v>
      </c>
      <c r="F105" s="114" t="s">
        <v>59</v>
      </c>
      <c r="G105" s="114" t="s">
        <v>59</v>
      </c>
      <c r="H105" s="114" t="s">
        <v>59</v>
      </c>
      <c r="I105" s="114" t="s">
        <v>59</v>
      </c>
      <c r="J105" s="114" t="s">
        <v>59</v>
      </c>
      <c r="K105" s="114" t="s">
        <v>59</v>
      </c>
      <c r="L105" s="114" t="s">
        <v>59</v>
      </c>
      <c r="M105" s="114" t="s">
        <v>59</v>
      </c>
      <c r="N105" s="114" t="s">
        <v>59</v>
      </c>
      <c r="O105" s="114" t="s">
        <v>59</v>
      </c>
      <c r="P105" s="96">
        <v>13083</v>
      </c>
      <c r="Q105" s="96">
        <v>13916</v>
      </c>
      <c r="R105" s="96">
        <v>14418</v>
      </c>
      <c r="S105" s="96">
        <v>13000</v>
      </c>
      <c r="T105" s="127">
        <v>13168</v>
      </c>
      <c r="U105" s="113">
        <f t="shared" ref="U105:U115" si="8">T105/S105</f>
        <v>1.0129230769230768</v>
      </c>
    </row>
    <row r="106" spans="1:22" ht="20.25" customHeight="1">
      <c r="A106" s="97" t="s">
        <v>161</v>
      </c>
      <c r="B106" s="114" t="s">
        <v>59</v>
      </c>
      <c r="C106" s="114" t="s">
        <v>59</v>
      </c>
      <c r="D106" s="114" t="s">
        <v>59</v>
      </c>
      <c r="E106" s="114" t="s">
        <v>59</v>
      </c>
      <c r="F106" s="114" t="s">
        <v>59</v>
      </c>
      <c r="G106" s="114" t="s">
        <v>59</v>
      </c>
      <c r="H106" s="114" t="s">
        <v>59</v>
      </c>
      <c r="I106" s="114" t="s">
        <v>59</v>
      </c>
      <c r="J106" s="114" t="s">
        <v>59</v>
      </c>
      <c r="K106" s="114" t="s">
        <v>59</v>
      </c>
      <c r="L106" s="114" t="s">
        <v>59</v>
      </c>
      <c r="M106" s="114" t="s">
        <v>59</v>
      </c>
      <c r="N106" s="114" t="s">
        <v>59</v>
      </c>
      <c r="O106" s="114" t="s">
        <v>59</v>
      </c>
      <c r="P106" s="96">
        <v>10753</v>
      </c>
      <c r="Q106" s="96">
        <v>12783</v>
      </c>
      <c r="R106" s="96">
        <v>7864</v>
      </c>
      <c r="S106" s="96">
        <v>10980</v>
      </c>
      <c r="T106" s="127">
        <v>10978</v>
      </c>
      <c r="U106" s="113">
        <f t="shared" si="8"/>
        <v>0.99981785063752282</v>
      </c>
    </row>
    <row r="107" spans="1:22" ht="20.25" customHeight="1">
      <c r="A107" s="143" t="s">
        <v>92</v>
      </c>
      <c r="B107" s="116">
        <v>2200</v>
      </c>
      <c r="C107" s="116">
        <v>2550</v>
      </c>
      <c r="D107" s="116">
        <v>2200</v>
      </c>
      <c r="E107" s="116">
        <v>1700</v>
      </c>
      <c r="F107" s="116">
        <v>1700</v>
      </c>
      <c r="G107" s="96">
        <v>2100</v>
      </c>
      <c r="H107" s="96">
        <v>2200</v>
      </c>
      <c r="I107" s="114" t="s">
        <v>105</v>
      </c>
      <c r="J107" s="85">
        <v>1600</v>
      </c>
      <c r="K107" s="88">
        <v>1200</v>
      </c>
      <c r="L107" s="85">
        <v>1200</v>
      </c>
      <c r="M107" s="85">
        <v>1400</v>
      </c>
      <c r="N107" s="85">
        <v>1200</v>
      </c>
      <c r="O107" s="85">
        <v>1000</v>
      </c>
      <c r="P107" s="85">
        <v>1000</v>
      </c>
      <c r="Q107" s="85">
        <v>700</v>
      </c>
      <c r="R107" s="85">
        <v>0</v>
      </c>
      <c r="S107" s="83" t="s">
        <v>124</v>
      </c>
      <c r="T107" s="123" t="s">
        <v>124</v>
      </c>
      <c r="U107" s="83" t="s">
        <v>59</v>
      </c>
    </row>
    <row r="108" spans="1:22" ht="20.25" customHeight="1">
      <c r="A108" s="143" t="s">
        <v>93</v>
      </c>
      <c r="B108" s="116">
        <v>30000</v>
      </c>
      <c r="C108" s="116">
        <v>20000</v>
      </c>
      <c r="D108" s="116">
        <v>25000</v>
      </c>
      <c r="E108" s="116">
        <v>23000</v>
      </c>
      <c r="F108" s="116">
        <v>25000</v>
      </c>
      <c r="G108" s="96">
        <v>23000</v>
      </c>
      <c r="H108" s="96">
        <v>23000</v>
      </c>
      <c r="I108" s="114" t="s">
        <v>105</v>
      </c>
      <c r="J108" s="85">
        <v>11000</v>
      </c>
      <c r="K108" s="88">
        <v>11000</v>
      </c>
      <c r="L108" s="85">
        <v>11000</v>
      </c>
      <c r="M108" s="83" t="s">
        <v>122</v>
      </c>
      <c r="N108" s="85">
        <v>25000</v>
      </c>
      <c r="O108" s="85">
        <v>15000</v>
      </c>
      <c r="P108" s="85">
        <v>14000</v>
      </c>
      <c r="Q108" s="85">
        <v>16000</v>
      </c>
      <c r="R108" s="85">
        <v>0</v>
      </c>
      <c r="S108" s="85">
        <v>0</v>
      </c>
      <c r="T108" s="94">
        <v>0</v>
      </c>
      <c r="U108" s="83" t="s">
        <v>59</v>
      </c>
    </row>
    <row r="109" spans="1:22" ht="20.25" customHeight="1">
      <c r="A109" s="143" t="s">
        <v>147</v>
      </c>
      <c r="B109" s="114" t="s">
        <v>59</v>
      </c>
      <c r="C109" s="114" t="s">
        <v>59</v>
      </c>
      <c r="D109" s="114" t="s">
        <v>59</v>
      </c>
      <c r="E109" s="114" t="s">
        <v>59</v>
      </c>
      <c r="F109" s="114" t="s">
        <v>59</v>
      </c>
      <c r="G109" s="114" t="s">
        <v>59</v>
      </c>
      <c r="H109" s="114" t="s">
        <v>59</v>
      </c>
      <c r="I109" s="114" t="s">
        <v>59</v>
      </c>
      <c r="J109" s="114" t="s">
        <v>59</v>
      </c>
      <c r="K109" s="114" t="s">
        <v>59</v>
      </c>
      <c r="L109" s="114" t="s">
        <v>59</v>
      </c>
      <c r="M109" s="114" t="s">
        <v>59</v>
      </c>
      <c r="N109" s="114" t="s">
        <v>59</v>
      </c>
      <c r="O109" s="85">
        <v>4015</v>
      </c>
      <c r="P109" s="85">
        <v>3176</v>
      </c>
      <c r="Q109" s="85">
        <v>2234</v>
      </c>
      <c r="R109" s="85">
        <v>2268</v>
      </c>
      <c r="S109" s="85">
        <v>1967</v>
      </c>
      <c r="T109" s="94">
        <v>1888</v>
      </c>
      <c r="U109" s="113">
        <f t="shared" si="8"/>
        <v>0.95983731570920183</v>
      </c>
    </row>
    <row r="110" spans="1:22" ht="20.25" customHeight="1">
      <c r="A110" s="108" t="s">
        <v>94</v>
      </c>
      <c r="B110" s="116">
        <v>81300</v>
      </c>
      <c r="C110" s="116">
        <v>78300</v>
      </c>
      <c r="D110" s="116">
        <v>78300</v>
      </c>
      <c r="E110" s="116">
        <v>60500</v>
      </c>
      <c r="F110" s="116">
        <v>56800</v>
      </c>
      <c r="G110" s="96">
        <v>52700</v>
      </c>
      <c r="H110" s="96">
        <v>48500</v>
      </c>
      <c r="I110" s="96">
        <v>26700</v>
      </c>
      <c r="J110" s="96">
        <v>38300</v>
      </c>
      <c r="K110" s="90">
        <v>37800</v>
      </c>
      <c r="L110" s="85">
        <v>38100</v>
      </c>
      <c r="M110" s="85">
        <v>38500</v>
      </c>
      <c r="N110" s="85">
        <v>37580</v>
      </c>
      <c r="O110" s="85">
        <v>35470</v>
      </c>
      <c r="P110" s="85">
        <v>34488</v>
      </c>
      <c r="Q110" s="85">
        <v>33400</v>
      </c>
      <c r="R110" s="85">
        <v>4710</v>
      </c>
      <c r="S110" s="85">
        <v>4750</v>
      </c>
      <c r="T110" s="94">
        <v>5250</v>
      </c>
      <c r="U110" s="113">
        <f t="shared" si="8"/>
        <v>1.1052631578947369</v>
      </c>
    </row>
    <row r="111" spans="1:22" ht="20.25" customHeight="1">
      <c r="A111" s="108" t="s">
        <v>197</v>
      </c>
      <c r="B111" s="114" t="s">
        <v>59</v>
      </c>
      <c r="C111" s="114" t="s">
        <v>59</v>
      </c>
      <c r="D111" s="116">
        <v>51074</v>
      </c>
      <c r="E111" s="116">
        <v>63000</v>
      </c>
      <c r="F111" s="116">
        <v>58000</v>
      </c>
      <c r="G111" s="96">
        <v>57700</v>
      </c>
      <c r="H111" s="96">
        <v>58000</v>
      </c>
      <c r="I111" s="96">
        <v>50500</v>
      </c>
      <c r="J111" s="96">
        <v>50000</v>
      </c>
      <c r="K111" s="90">
        <v>47300</v>
      </c>
      <c r="L111" s="85">
        <v>47900</v>
      </c>
      <c r="M111" s="85">
        <v>47600</v>
      </c>
      <c r="N111" s="85">
        <v>50300</v>
      </c>
      <c r="O111" s="85">
        <v>50100</v>
      </c>
      <c r="P111" s="85">
        <v>49072</v>
      </c>
      <c r="Q111" s="85">
        <v>42168</v>
      </c>
      <c r="R111" s="85">
        <v>40023</v>
      </c>
      <c r="S111" s="85">
        <v>40747</v>
      </c>
      <c r="T111" s="94">
        <v>43100</v>
      </c>
      <c r="U111" s="113">
        <f t="shared" si="8"/>
        <v>1.0577465825704959</v>
      </c>
    </row>
    <row r="112" spans="1:22" ht="20.25" customHeight="1">
      <c r="A112" s="108" t="s">
        <v>141</v>
      </c>
      <c r="B112" s="114" t="s">
        <v>124</v>
      </c>
      <c r="C112" s="114" t="s">
        <v>124</v>
      </c>
      <c r="D112" s="114" t="s">
        <v>124</v>
      </c>
      <c r="E112" s="114" t="s">
        <v>124</v>
      </c>
      <c r="F112" s="114" t="s">
        <v>124</v>
      </c>
      <c r="G112" s="83" t="s">
        <v>124</v>
      </c>
      <c r="H112" s="83" t="s">
        <v>124</v>
      </c>
      <c r="I112" s="83" t="s">
        <v>124</v>
      </c>
      <c r="J112" s="83" t="s">
        <v>124</v>
      </c>
      <c r="K112" s="89" t="s">
        <v>124</v>
      </c>
      <c r="L112" s="83" t="s">
        <v>124</v>
      </c>
      <c r="M112" s="83" t="s">
        <v>124</v>
      </c>
      <c r="N112" s="85">
        <v>1813</v>
      </c>
      <c r="O112" s="85">
        <v>1527</v>
      </c>
      <c r="P112" s="85">
        <v>1644</v>
      </c>
      <c r="Q112" s="85">
        <v>1464</v>
      </c>
      <c r="R112" s="85">
        <v>965</v>
      </c>
      <c r="S112" s="85">
        <v>1372</v>
      </c>
      <c r="T112" s="94">
        <v>1671</v>
      </c>
      <c r="U112" s="113">
        <f t="shared" si="8"/>
        <v>1.217930029154519</v>
      </c>
    </row>
    <row r="113" spans="1:21" ht="20.25" customHeight="1">
      <c r="A113" s="108" t="s">
        <v>142</v>
      </c>
      <c r="B113" s="114" t="s">
        <v>124</v>
      </c>
      <c r="C113" s="114" t="s">
        <v>124</v>
      </c>
      <c r="D113" s="114" t="s">
        <v>124</v>
      </c>
      <c r="E113" s="114" t="s">
        <v>124</v>
      </c>
      <c r="F113" s="114" t="s">
        <v>124</v>
      </c>
      <c r="G113" s="83" t="s">
        <v>124</v>
      </c>
      <c r="H113" s="83" t="s">
        <v>124</v>
      </c>
      <c r="I113" s="83" t="s">
        <v>124</v>
      </c>
      <c r="J113" s="83" t="s">
        <v>124</v>
      </c>
      <c r="K113" s="89" t="s">
        <v>124</v>
      </c>
      <c r="L113" s="83" t="s">
        <v>124</v>
      </c>
      <c r="M113" s="83" t="s">
        <v>124</v>
      </c>
      <c r="N113" s="85">
        <v>1065</v>
      </c>
      <c r="O113" s="85">
        <v>1186</v>
      </c>
      <c r="P113" s="85">
        <v>798</v>
      </c>
      <c r="Q113" s="85">
        <v>1179</v>
      </c>
      <c r="R113" s="85">
        <v>303</v>
      </c>
      <c r="S113" s="85">
        <v>658</v>
      </c>
      <c r="T113" s="94">
        <v>461</v>
      </c>
      <c r="U113" s="113">
        <f t="shared" si="8"/>
        <v>0.70060790273556228</v>
      </c>
    </row>
    <row r="114" spans="1:21" ht="20.25" customHeight="1">
      <c r="A114" s="108" t="s">
        <v>143</v>
      </c>
      <c r="B114" s="114" t="s">
        <v>124</v>
      </c>
      <c r="C114" s="114" t="s">
        <v>124</v>
      </c>
      <c r="D114" s="114" t="s">
        <v>124</v>
      </c>
      <c r="E114" s="114" t="s">
        <v>124</v>
      </c>
      <c r="F114" s="114" t="s">
        <v>124</v>
      </c>
      <c r="G114" s="83" t="s">
        <v>124</v>
      </c>
      <c r="H114" s="83" t="s">
        <v>124</v>
      </c>
      <c r="I114" s="83" t="s">
        <v>124</v>
      </c>
      <c r="J114" s="83" t="s">
        <v>124</v>
      </c>
      <c r="K114" s="89" t="s">
        <v>124</v>
      </c>
      <c r="L114" s="83" t="s">
        <v>124</v>
      </c>
      <c r="M114" s="83" t="s">
        <v>124</v>
      </c>
      <c r="N114" s="85">
        <v>9000</v>
      </c>
      <c r="O114" s="85">
        <v>9200</v>
      </c>
      <c r="P114" s="85">
        <v>8500</v>
      </c>
      <c r="Q114" s="85">
        <v>8000</v>
      </c>
      <c r="R114" s="85">
        <v>0</v>
      </c>
      <c r="S114" s="85">
        <v>0</v>
      </c>
      <c r="T114" s="94">
        <v>0</v>
      </c>
      <c r="U114" s="83" t="s">
        <v>59</v>
      </c>
    </row>
    <row r="115" spans="1:21" ht="20.25" customHeight="1">
      <c r="A115" s="108" t="s">
        <v>148</v>
      </c>
      <c r="B115" s="114" t="s">
        <v>124</v>
      </c>
      <c r="C115" s="114" t="s">
        <v>124</v>
      </c>
      <c r="D115" s="114" t="s">
        <v>124</v>
      </c>
      <c r="E115" s="114" t="s">
        <v>124</v>
      </c>
      <c r="F115" s="114" t="s">
        <v>124</v>
      </c>
      <c r="G115" s="114" t="s">
        <v>124</v>
      </c>
      <c r="H115" s="114" t="s">
        <v>124</v>
      </c>
      <c r="I115" s="114" t="s">
        <v>124</v>
      </c>
      <c r="J115" s="114" t="s">
        <v>124</v>
      </c>
      <c r="K115" s="114" t="s">
        <v>124</v>
      </c>
      <c r="L115" s="114" t="s">
        <v>124</v>
      </c>
      <c r="M115" s="114" t="s">
        <v>124</v>
      </c>
      <c r="N115" s="114" t="s">
        <v>124</v>
      </c>
      <c r="O115" s="84">
        <v>47358</v>
      </c>
      <c r="P115" s="85">
        <v>43397</v>
      </c>
      <c r="Q115" s="85">
        <v>33964</v>
      </c>
      <c r="R115" s="85">
        <v>27662</v>
      </c>
      <c r="S115" s="85">
        <v>32859</v>
      </c>
      <c r="T115" s="94">
        <v>31580</v>
      </c>
      <c r="U115" s="113">
        <f t="shared" si="8"/>
        <v>0.96107611308926022</v>
      </c>
    </row>
    <row r="116" spans="1:21" ht="20.25" customHeight="1">
      <c r="A116" s="108" t="s">
        <v>162</v>
      </c>
      <c r="B116" s="114"/>
      <c r="C116" s="114"/>
      <c r="D116" s="114"/>
      <c r="E116" s="114"/>
      <c r="F116" s="114"/>
      <c r="G116" s="114" t="s">
        <v>124</v>
      </c>
      <c r="H116" s="114" t="s">
        <v>124</v>
      </c>
      <c r="I116" s="114" t="s">
        <v>124</v>
      </c>
      <c r="J116" s="114" t="s">
        <v>124</v>
      </c>
      <c r="K116" s="114" t="s">
        <v>124</v>
      </c>
      <c r="L116" s="114" t="s">
        <v>124</v>
      </c>
      <c r="M116" s="114" t="s">
        <v>124</v>
      </c>
      <c r="N116" s="114" t="s">
        <v>124</v>
      </c>
      <c r="O116" s="114" t="s">
        <v>124</v>
      </c>
      <c r="P116" s="85">
        <v>8000</v>
      </c>
      <c r="Q116" s="85">
        <v>8000</v>
      </c>
      <c r="R116" s="85">
        <v>0</v>
      </c>
      <c r="S116" s="85">
        <v>0</v>
      </c>
      <c r="T116" s="94">
        <v>3000</v>
      </c>
      <c r="U116" s="113" t="s">
        <v>195</v>
      </c>
    </row>
    <row r="117" spans="1:21" ht="20.25" customHeight="1">
      <c r="A117" s="76" t="s">
        <v>112</v>
      </c>
      <c r="B117" s="144" t="s">
        <v>196</v>
      </c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</row>
    <row r="118" spans="1:21" ht="20.25" customHeight="1"/>
    <row r="119" spans="1:21" ht="20.25" customHeight="1"/>
    <row r="120" spans="1:21" ht="20.25" customHeight="1"/>
    <row r="121" spans="1:21" ht="20.25" customHeight="1"/>
    <row r="122" spans="1:21" ht="20.25" customHeight="1"/>
    <row r="123" spans="1:21" ht="20.25" customHeight="1"/>
    <row r="124" spans="1:21" ht="20.25" customHeight="1"/>
    <row r="125" spans="1:21" ht="20.25" customHeight="1"/>
    <row r="126" spans="1:21" ht="20.25" customHeight="1"/>
    <row r="127" spans="1:21" ht="20.25" customHeight="1"/>
    <row r="128" spans="1:21" ht="20.25" customHeight="1"/>
    <row r="129" ht="20.25" customHeight="1"/>
    <row r="130" ht="20.25" customHeight="1"/>
    <row r="131" ht="20.25" customHeight="1"/>
    <row r="132" ht="20.25" customHeight="1"/>
    <row r="133" ht="20.25" customHeight="1"/>
    <row r="134" ht="20.25" customHeight="1"/>
    <row r="135" ht="20.25" customHeight="1"/>
    <row r="136" ht="20.25" customHeight="1"/>
    <row r="137" ht="20.25" customHeight="1"/>
    <row r="138" ht="20.25" customHeight="1"/>
    <row r="139" ht="20.25" customHeight="1"/>
    <row r="140" ht="20.25" customHeight="1"/>
    <row r="141" ht="20.25" customHeight="1"/>
    <row r="142" ht="20.25" customHeight="1"/>
    <row r="143" ht="20.25" customHeight="1"/>
    <row r="144" ht="20.25" customHeight="1"/>
    <row r="145" ht="20.25" customHeight="1"/>
  </sheetData>
  <autoFilter ref="A5:W5"/>
  <mergeCells count="3">
    <mergeCell ref="B48:B58"/>
    <mergeCell ref="V29:W29"/>
    <mergeCell ref="B117:L117"/>
  </mergeCells>
  <phoneticPr fontId="21"/>
  <printOptions horizontalCentered="1"/>
  <pageMargins left="0.23622047244094491" right="0.23622047244094491" top="0.74803149606299213" bottom="0.74803149606299213" header="0.31496062992125984" footer="0.31496062992125984"/>
  <pageSetup paperSize="8" scale="80" orientation="landscape" r:id="rId1"/>
  <headerFooter>
    <oddHeader>&amp;L第１１章　商業・観光・金融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79"/>
  <sheetViews>
    <sheetView zoomScale="80" zoomScaleNormal="80" workbookViewId="0"/>
  </sheetViews>
  <sheetFormatPr defaultRowHeight="20.25" customHeight="1"/>
  <cols>
    <col min="1" max="1" width="28" style="2" customWidth="1"/>
    <col min="2" max="10" width="10.75" style="2" customWidth="1"/>
    <col min="11" max="11" width="11.375" style="2" customWidth="1"/>
    <col min="12" max="12" width="11.25" style="2" customWidth="1"/>
    <col min="13" max="15" width="10.875" style="2" customWidth="1"/>
    <col min="16" max="16384" width="9" style="2"/>
  </cols>
  <sheetData>
    <row r="2" spans="1:15" ht="20.25" customHeight="1">
      <c r="A2" s="1" t="s">
        <v>0</v>
      </c>
    </row>
    <row r="4" spans="1:15" ht="20.25" customHeight="1">
      <c r="A4" s="3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5" ht="20.25" customHeight="1">
      <c r="A5" s="5"/>
      <c r="K5" s="6"/>
      <c r="L5" s="6"/>
      <c r="M5" s="6"/>
      <c r="O5" s="6" t="s">
        <v>2</v>
      </c>
    </row>
    <row r="6" spans="1:15" ht="20.25" customHeight="1">
      <c r="A6" s="7" t="s">
        <v>3</v>
      </c>
      <c r="B6" s="104" t="s">
        <v>4</v>
      </c>
      <c r="C6" s="106" t="s">
        <v>5</v>
      </c>
      <c r="D6" s="104" t="s">
        <v>6</v>
      </c>
      <c r="E6" s="106" t="s">
        <v>7</v>
      </c>
      <c r="F6" s="104" t="s">
        <v>8</v>
      </c>
      <c r="G6" s="106" t="s">
        <v>9</v>
      </c>
      <c r="H6" s="104" t="s">
        <v>10</v>
      </c>
      <c r="I6" s="106" t="s">
        <v>11</v>
      </c>
      <c r="J6" s="104" t="s">
        <v>12</v>
      </c>
      <c r="K6" s="106" t="s">
        <v>13</v>
      </c>
      <c r="L6" s="104" t="s">
        <v>14</v>
      </c>
      <c r="M6" s="106" t="s">
        <v>15</v>
      </c>
      <c r="N6" s="104" t="s">
        <v>16</v>
      </c>
      <c r="O6" s="104" t="s">
        <v>17</v>
      </c>
    </row>
    <row r="7" spans="1:15" ht="20.25" customHeight="1" thickBot="1">
      <c r="A7" s="8" t="s">
        <v>18</v>
      </c>
      <c r="B7" s="105"/>
      <c r="C7" s="107"/>
      <c r="D7" s="105"/>
      <c r="E7" s="107"/>
      <c r="F7" s="105"/>
      <c r="G7" s="107"/>
      <c r="H7" s="105"/>
      <c r="I7" s="107"/>
      <c r="J7" s="105"/>
      <c r="K7" s="107"/>
      <c r="L7" s="105"/>
      <c r="M7" s="107"/>
      <c r="N7" s="105"/>
      <c r="O7" s="105"/>
    </row>
    <row r="8" spans="1:15" ht="20.25" customHeight="1" thickTop="1">
      <c r="A8" s="9" t="s">
        <v>19</v>
      </c>
      <c r="B8" s="10">
        <v>68900</v>
      </c>
      <c r="C8" s="11">
        <v>11000</v>
      </c>
      <c r="D8" s="10">
        <v>74600</v>
      </c>
      <c r="E8" s="11">
        <v>50900</v>
      </c>
      <c r="F8" s="10">
        <v>22000</v>
      </c>
      <c r="G8" s="11">
        <v>42000</v>
      </c>
      <c r="H8" s="10">
        <v>11900</v>
      </c>
      <c r="I8" s="11">
        <v>32400</v>
      </c>
      <c r="J8" s="10">
        <v>56100</v>
      </c>
      <c r="K8" s="12">
        <v>39500</v>
      </c>
      <c r="L8" s="13">
        <v>8900</v>
      </c>
      <c r="M8" s="14">
        <v>3090</v>
      </c>
      <c r="N8" s="15">
        <v>6300</v>
      </c>
      <c r="O8" s="16">
        <f>N8/M8</f>
        <v>2.0388349514563107</v>
      </c>
    </row>
    <row r="9" spans="1:15" ht="20.25" customHeight="1">
      <c r="A9" s="17" t="s">
        <v>20</v>
      </c>
      <c r="B9" s="10">
        <v>463600</v>
      </c>
      <c r="C9" s="11">
        <v>462800</v>
      </c>
      <c r="D9" s="10">
        <v>478000</v>
      </c>
      <c r="E9" s="11">
        <v>454100</v>
      </c>
      <c r="F9" s="10">
        <v>483000</v>
      </c>
      <c r="G9" s="11">
        <v>477000</v>
      </c>
      <c r="H9" s="10">
        <v>453000</v>
      </c>
      <c r="I9" s="11">
        <v>462400</v>
      </c>
      <c r="J9" s="10">
        <v>443600</v>
      </c>
      <c r="K9" s="12">
        <v>452800</v>
      </c>
      <c r="L9" s="13">
        <v>397600</v>
      </c>
      <c r="M9" s="12">
        <v>255765</v>
      </c>
      <c r="N9" s="13">
        <v>239002</v>
      </c>
      <c r="O9" s="16">
        <f>N9/M9</f>
        <v>0.93445936699704812</v>
      </c>
    </row>
    <row r="10" spans="1:15" ht="20.25" customHeight="1">
      <c r="A10" s="17" t="s">
        <v>21</v>
      </c>
      <c r="B10" s="10">
        <v>42300</v>
      </c>
      <c r="C10" s="11">
        <v>32500</v>
      </c>
      <c r="D10" s="10">
        <v>61000</v>
      </c>
      <c r="E10" s="11">
        <v>46200</v>
      </c>
      <c r="F10" s="10">
        <v>36800</v>
      </c>
      <c r="G10" s="11">
        <v>30100</v>
      </c>
      <c r="H10" s="10">
        <v>31200</v>
      </c>
      <c r="I10" s="11">
        <v>39100</v>
      </c>
      <c r="J10" s="10">
        <v>43000</v>
      </c>
      <c r="K10" s="12">
        <v>49200</v>
      </c>
      <c r="L10" s="13">
        <v>49700</v>
      </c>
      <c r="M10" s="12">
        <v>44207</v>
      </c>
      <c r="N10" s="13">
        <v>41221</v>
      </c>
      <c r="O10" s="16">
        <f>N10/M10</f>
        <v>0.93245413622277018</v>
      </c>
    </row>
    <row r="11" spans="1:15" ht="20.25" customHeight="1">
      <c r="A11" s="17" t="s">
        <v>22</v>
      </c>
      <c r="B11" s="10">
        <v>11700</v>
      </c>
      <c r="C11" s="11">
        <v>12100</v>
      </c>
      <c r="D11" s="10">
        <v>14300</v>
      </c>
      <c r="E11" s="11">
        <v>13100</v>
      </c>
      <c r="F11" s="10">
        <v>14200</v>
      </c>
      <c r="G11" s="11">
        <v>15000</v>
      </c>
      <c r="H11" s="10">
        <v>12600</v>
      </c>
      <c r="I11" s="11">
        <v>12600</v>
      </c>
      <c r="J11" s="10">
        <v>15400</v>
      </c>
      <c r="K11" s="12">
        <v>13400</v>
      </c>
      <c r="L11" s="13">
        <v>12100</v>
      </c>
      <c r="M11" s="12">
        <v>9052</v>
      </c>
      <c r="N11" s="13">
        <v>10916</v>
      </c>
      <c r="O11" s="16">
        <f>N11/M11</f>
        <v>1.2059213433495359</v>
      </c>
    </row>
    <row r="12" spans="1:15" ht="20.25" customHeight="1">
      <c r="A12" s="17" t="s">
        <v>23</v>
      </c>
      <c r="B12" s="10">
        <v>22700</v>
      </c>
      <c r="C12" s="11">
        <v>24200</v>
      </c>
      <c r="D12" s="10">
        <v>27000</v>
      </c>
      <c r="E12" s="11">
        <v>26500</v>
      </c>
      <c r="F12" s="10">
        <v>34000</v>
      </c>
      <c r="G12" s="11">
        <v>27200</v>
      </c>
      <c r="H12" s="10">
        <v>22700</v>
      </c>
      <c r="I12" s="11">
        <v>26200</v>
      </c>
      <c r="J12" s="10">
        <v>23900</v>
      </c>
      <c r="K12" s="12">
        <v>15700</v>
      </c>
      <c r="L12" s="13">
        <v>22100</v>
      </c>
      <c r="M12" s="12">
        <v>8642</v>
      </c>
      <c r="N12" s="13">
        <v>7714</v>
      </c>
      <c r="O12" s="16">
        <f>N12/M12</f>
        <v>0.89261744966442957</v>
      </c>
    </row>
    <row r="13" spans="1:15" ht="20.25" customHeight="1">
      <c r="A13" s="17" t="s">
        <v>24</v>
      </c>
      <c r="B13" s="10">
        <v>524000</v>
      </c>
      <c r="C13" s="11">
        <v>579000</v>
      </c>
      <c r="D13" s="10">
        <v>442000</v>
      </c>
      <c r="E13" s="11">
        <v>411000</v>
      </c>
      <c r="F13" s="10">
        <v>390000</v>
      </c>
      <c r="G13" s="11">
        <v>392000</v>
      </c>
      <c r="H13" s="10">
        <v>405000</v>
      </c>
      <c r="I13" s="11">
        <v>425000</v>
      </c>
      <c r="J13" s="10">
        <v>407000</v>
      </c>
      <c r="K13" s="12">
        <v>407500</v>
      </c>
      <c r="L13" s="13">
        <v>388000</v>
      </c>
      <c r="M13" s="12">
        <v>0</v>
      </c>
      <c r="N13" s="13">
        <v>377500</v>
      </c>
      <c r="O13" s="18" t="s">
        <v>25</v>
      </c>
    </row>
    <row r="14" spans="1:15" ht="20.25" customHeight="1">
      <c r="A14" s="17" t="s">
        <v>26</v>
      </c>
      <c r="B14" s="19">
        <v>90000</v>
      </c>
      <c r="C14" s="11">
        <v>91300</v>
      </c>
      <c r="D14" s="10">
        <v>93700</v>
      </c>
      <c r="E14" s="11">
        <v>89000</v>
      </c>
      <c r="F14" s="10">
        <v>91000</v>
      </c>
      <c r="G14" s="11">
        <v>91200</v>
      </c>
      <c r="H14" s="10">
        <v>86600</v>
      </c>
      <c r="I14" s="11">
        <v>80300</v>
      </c>
      <c r="J14" s="10">
        <v>78100</v>
      </c>
      <c r="K14" s="12">
        <v>91400</v>
      </c>
      <c r="L14" s="13">
        <v>74300</v>
      </c>
      <c r="M14" s="12">
        <v>52029</v>
      </c>
      <c r="N14" s="13">
        <v>50935</v>
      </c>
      <c r="O14" s="16">
        <f>N14/M14</f>
        <v>0.97897326490995407</v>
      </c>
    </row>
    <row r="15" spans="1:15" ht="20.25" customHeight="1">
      <c r="A15" s="17" t="s">
        <v>27</v>
      </c>
      <c r="B15" s="19">
        <v>69700</v>
      </c>
      <c r="C15" s="20">
        <v>545000</v>
      </c>
      <c r="D15" s="19">
        <v>133100</v>
      </c>
      <c r="E15" s="20">
        <v>85100</v>
      </c>
      <c r="F15" s="10">
        <v>179800</v>
      </c>
      <c r="G15" s="11">
        <v>268200</v>
      </c>
      <c r="H15" s="10">
        <v>273300</v>
      </c>
      <c r="I15" s="11">
        <v>251300</v>
      </c>
      <c r="J15" s="10">
        <v>228100</v>
      </c>
      <c r="K15" s="12">
        <v>254100</v>
      </c>
      <c r="L15" s="13">
        <v>228900</v>
      </c>
      <c r="M15" s="12">
        <v>223550</v>
      </c>
      <c r="N15" s="13">
        <v>227440</v>
      </c>
      <c r="O15" s="16">
        <f>N15/M15</f>
        <v>1.0174010288526056</v>
      </c>
    </row>
    <row r="16" spans="1:15" ht="20.25" customHeight="1">
      <c r="A16" s="17" t="s">
        <v>28</v>
      </c>
      <c r="B16" s="21" t="s">
        <v>25</v>
      </c>
      <c r="C16" s="22">
        <v>111400</v>
      </c>
      <c r="D16" s="23">
        <v>83900</v>
      </c>
      <c r="E16" s="22">
        <v>65900</v>
      </c>
      <c r="F16" s="23">
        <v>64900</v>
      </c>
      <c r="G16" s="22">
        <v>69600</v>
      </c>
      <c r="H16" s="23">
        <v>52800</v>
      </c>
      <c r="I16" s="22">
        <v>45300</v>
      </c>
      <c r="J16" s="23">
        <v>38600</v>
      </c>
      <c r="K16" s="12">
        <v>34700</v>
      </c>
      <c r="L16" s="24" t="s">
        <v>25</v>
      </c>
      <c r="M16" s="25" t="s">
        <v>25</v>
      </c>
      <c r="N16" s="24" t="s">
        <v>25</v>
      </c>
      <c r="O16" s="18" t="s">
        <v>25</v>
      </c>
    </row>
    <row r="17" spans="1:15" ht="20.25" customHeight="1">
      <c r="A17" s="17" t="s">
        <v>29</v>
      </c>
      <c r="B17" s="26" t="s">
        <v>30</v>
      </c>
      <c r="C17" s="27" t="s">
        <v>30</v>
      </c>
      <c r="D17" s="26" t="s">
        <v>30</v>
      </c>
      <c r="E17" s="27" t="s">
        <v>30</v>
      </c>
      <c r="F17" s="26" t="s">
        <v>30</v>
      </c>
      <c r="G17" s="27" t="s">
        <v>30</v>
      </c>
      <c r="H17" s="26" t="s">
        <v>30</v>
      </c>
      <c r="I17" s="28">
        <v>9600</v>
      </c>
      <c r="J17" s="29">
        <v>12000</v>
      </c>
      <c r="K17" s="30">
        <v>12800</v>
      </c>
      <c r="L17" s="31">
        <v>11400</v>
      </c>
      <c r="M17" s="30">
        <v>9650</v>
      </c>
      <c r="N17" s="31">
        <v>14647</v>
      </c>
      <c r="O17" s="16">
        <f>N17/M17</f>
        <v>1.5178238341968913</v>
      </c>
    </row>
    <row r="18" spans="1:15" ht="20.25" customHeight="1">
      <c r="A18" s="9" t="s">
        <v>31</v>
      </c>
      <c r="B18" s="26" t="s">
        <v>30</v>
      </c>
      <c r="C18" s="27" t="s">
        <v>30</v>
      </c>
      <c r="D18" s="26" t="s">
        <v>30</v>
      </c>
      <c r="E18" s="27" t="s">
        <v>30</v>
      </c>
      <c r="F18" s="26" t="s">
        <v>30</v>
      </c>
      <c r="G18" s="27" t="s">
        <v>30</v>
      </c>
      <c r="H18" s="26" t="s">
        <v>30</v>
      </c>
      <c r="I18" s="27" t="s">
        <v>30</v>
      </c>
      <c r="J18" s="26" t="s">
        <v>30</v>
      </c>
      <c r="K18" s="32">
        <v>202500</v>
      </c>
      <c r="L18" s="33">
        <v>268800</v>
      </c>
      <c r="M18" s="32">
        <v>248584</v>
      </c>
      <c r="N18" s="33">
        <v>201629</v>
      </c>
      <c r="O18" s="16">
        <f>N18/M18</f>
        <v>0.81111012776365332</v>
      </c>
    </row>
    <row r="19" spans="1:15" ht="20.25" customHeight="1" thickBot="1">
      <c r="A19" s="34" t="s">
        <v>32</v>
      </c>
      <c r="B19" s="35"/>
      <c r="C19" s="36" t="s">
        <v>30</v>
      </c>
      <c r="D19" s="35" t="s">
        <v>30</v>
      </c>
      <c r="E19" s="36" t="s">
        <v>30</v>
      </c>
      <c r="F19" s="35" t="s">
        <v>30</v>
      </c>
      <c r="G19" s="36" t="s">
        <v>30</v>
      </c>
      <c r="H19" s="35" t="s">
        <v>30</v>
      </c>
      <c r="I19" s="36" t="s">
        <v>30</v>
      </c>
      <c r="J19" s="35" t="s">
        <v>30</v>
      </c>
      <c r="K19" s="37">
        <v>77900</v>
      </c>
      <c r="L19" s="38">
        <v>165300</v>
      </c>
      <c r="M19" s="37">
        <v>134339</v>
      </c>
      <c r="N19" s="38">
        <v>143295</v>
      </c>
      <c r="O19" s="39">
        <f>N19/M19</f>
        <v>1.0666671629236484</v>
      </c>
    </row>
    <row r="20" spans="1:15" ht="20.25" customHeight="1" thickTop="1">
      <c r="A20" s="40"/>
      <c r="B20" s="41">
        <f>SUM(B8:B15)</f>
        <v>1292900</v>
      </c>
      <c r="C20" s="42"/>
      <c r="D20" s="23"/>
      <c r="E20" s="22"/>
      <c r="F20" s="23"/>
      <c r="G20" s="22"/>
      <c r="H20" s="23"/>
      <c r="I20" s="22"/>
      <c r="J20" s="23"/>
      <c r="K20" s="22"/>
      <c r="L20" s="43"/>
      <c r="M20" s="44"/>
      <c r="N20" s="43"/>
      <c r="O20" s="45"/>
    </row>
    <row r="21" spans="1:15" ht="20.25" customHeight="1">
      <c r="A21" s="40" t="s">
        <v>33</v>
      </c>
      <c r="B21" s="23"/>
      <c r="C21" s="22">
        <f t="shared" ref="C21:J21" si="0">SUM(C8:C17)</f>
        <v>1869300</v>
      </c>
      <c r="D21" s="23">
        <f t="shared" si="0"/>
        <v>1407600</v>
      </c>
      <c r="E21" s="22">
        <f t="shared" si="0"/>
        <v>1241800</v>
      </c>
      <c r="F21" s="23">
        <f t="shared" si="0"/>
        <v>1315700</v>
      </c>
      <c r="G21" s="22">
        <f t="shared" si="0"/>
        <v>1412300</v>
      </c>
      <c r="H21" s="23">
        <f t="shared" si="0"/>
        <v>1349100</v>
      </c>
      <c r="I21" s="22">
        <f t="shared" si="0"/>
        <v>1384200</v>
      </c>
      <c r="J21" s="23">
        <f t="shared" si="0"/>
        <v>1345800</v>
      </c>
      <c r="K21" s="22">
        <f>SUM(K8:K19)</f>
        <v>1651500</v>
      </c>
      <c r="L21" s="23">
        <f>SUM(L8:L19)</f>
        <v>1627100</v>
      </c>
      <c r="M21" s="22">
        <f>SUM(M8:M19)</f>
        <v>988908</v>
      </c>
      <c r="N21" s="23">
        <f>SUM(N8:N19)</f>
        <v>1320599</v>
      </c>
      <c r="O21" s="46"/>
    </row>
    <row r="22" spans="1:15" ht="20.25" customHeight="1">
      <c r="A22" s="47"/>
      <c r="B22" s="10">
        <f>SUM(B8:B13)</f>
        <v>1133200</v>
      </c>
      <c r="C22" s="11"/>
      <c r="D22" s="10"/>
      <c r="E22" s="11"/>
      <c r="F22" s="10"/>
      <c r="G22" s="11"/>
      <c r="H22" s="10"/>
      <c r="I22" s="11"/>
      <c r="J22" s="10"/>
      <c r="K22" s="11"/>
      <c r="L22" s="10"/>
      <c r="M22" s="11"/>
      <c r="N22" s="10"/>
      <c r="O22" s="48"/>
    </row>
    <row r="23" spans="1:15" ht="20.25" customHeight="1">
      <c r="A23" s="40" t="s">
        <v>34</v>
      </c>
      <c r="B23" s="43"/>
      <c r="C23" s="49">
        <f>C21/B20</f>
        <v>1.445819475597494</v>
      </c>
      <c r="D23" s="50"/>
      <c r="E23" s="5"/>
      <c r="F23" s="51"/>
      <c r="G23" s="5"/>
      <c r="H23" s="51"/>
      <c r="I23" s="5"/>
      <c r="J23" s="51"/>
      <c r="K23" s="5"/>
      <c r="L23" s="51"/>
      <c r="M23" s="5"/>
      <c r="N23" s="51"/>
      <c r="O23" s="46"/>
    </row>
    <row r="24" spans="1:15" ht="20.25" customHeight="1">
      <c r="A24" s="40"/>
      <c r="B24" s="43"/>
      <c r="C24" s="52"/>
      <c r="D24" s="53">
        <f t="shared" ref="D24:N24" si="1">D21/C21</f>
        <v>0.75300914780934036</v>
      </c>
      <c r="E24" s="52">
        <f t="shared" si="1"/>
        <v>0.88221085535663546</v>
      </c>
      <c r="F24" s="53">
        <f t="shared" si="1"/>
        <v>1.0595103881462393</v>
      </c>
      <c r="G24" s="52">
        <f t="shared" si="1"/>
        <v>1.0734209926274987</v>
      </c>
      <c r="H24" s="53">
        <f t="shared" si="1"/>
        <v>0.95525030092756491</v>
      </c>
      <c r="I24" s="52">
        <f t="shared" si="1"/>
        <v>1.0260173448965977</v>
      </c>
      <c r="J24" s="53">
        <f t="shared" si="1"/>
        <v>0.97225834416991763</v>
      </c>
      <c r="K24" s="52">
        <f t="shared" si="1"/>
        <v>1.227151136870263</v>
      </c>
      <c r="L24" s="53">
        <f t="shared" si="1"/>
        <v>0.98522555252800481</v>
      </c>
      <c r="M24" s="52">
        <f t="shared" si="1"/>
        <v>0.60777333906951014</v>
      </c>
      <c r="N24" s="53">
        <f t="shared" si="1"/>
        <v>1.3354113830609116</v>
      </c>
      <c r="O24" s="46"/>
    </row>
    <row r="25" spans="1:15" ht="20.25" customHeight="1">
      <c r="A25" s="54" t="s">
        <v>35</v>
      </c>
      <c r="B25" s="55"/>
      <c r="C25" s="56">
        <f>C21/B22</f>
        <v>1.6495764207553829</v>
      </c>
      <c r="D25" s="57"/>
      <c r="E25" s="58"/>
      <c r="F25" s="59"/>
      <c r="G25" s="58"/>
      <c r="H25" s="59"/>
      <c r="I25" s="58"/>
      <c r="J25" s="59"/>
      <c r="K25" s="58"/>
      <c r="L25" s="55"/>
      <c r="M25" s="60"/>
      <c r="N25" s="55"/>
      <c r="O25" s="61"/>
    </row>
    <row r="26" spans="1:15" ht="20.25" customHeight="1">
      <c r="I26" s="62"/>
      <c r="J26" s="63"/>
      <c r="K26" s="64" t="s">
        <v>36</v>
      </c>
      <c r="L26" s="65">
        <v>1466000</v>
      </c>
      <c r="M26" s="66">
        <v>892307</v>
      </c>
      <c r="N26" s="67">
        <v>1196438</v>
      </c>
      <c r="O26" s="68">
        <f>N26/M26</f>
        <v>1.3408367299595318</v>
      </c>
    </row>
    <row r="27" spans="1:15" ht="20.25" customHeight="1">
      <c r="I27" s="69"/>
      <c r="J27" s="70"/>
      <c r="K27" s="71" t="s">
        <v>37</v>
      </c>
      <c r="L27" s="72">
        <v>161100</v>
      </c>
      <c r="M27" s="73">
        <v>96601</v>
      </c>
      <c r="N27" s="74">
        <v>124161</v>
      </c>
      <c r="O27" s="75">
        <f>N27/M27</f>
        <v>1.2852972536516185</v>
      </c>
    </row>
    <row r="28" spans="1:15" ht="20.25" customHeight="1">
      <c r="A28" s="5" t="s">
        <v>113</v>
      </c>
      <c r="B28" s="5"/>
    </row>
    <row r="31" spans="1:15" ht="20.25" customHeight="1">
      <c r="A31" s="5"/>
    </row>
    <row r="32" spans="1:15" ht="20.25" customHeight="1">
      <c r="A32" s="5"/>
    </row>
    <row r="33" spans="1:1" ht="20.25" customHeight="1">
      <c r="A33" s="5"/>
    </row>
    <row r="34" spans="1:1" ht="20.25" customHeight="1">
      <c r="A34" s="5"/>
    </row>
    <row r="35" spans="1:1" ht="20.25" customHeight="1">
      <c r="A35" s="5"/>
    </row>
    <row r="36" spans="1:1" ht="20.25" customHeight="1">
      <c r="A36" s="5"/>
    </row>
    <row r="37" spans="1:1" ht="20.25" customHeight="1">
      <c r="A37" s="5"/>
    </row>
    <row r="38" spans="1:1" ht="20.25" customHeight="1">
      <c r="A38" s="5"/>
    </row>
    <row r="39" spans="1:1" ht="20.25" customHeight="1">
      <c r="A39" s="5"/>
    </row>
    <row r="40" spans="1:1" ht="20.25" customHeight="1">
      <c r="A40" s="5"/>
    </row>
    <row r="41" spans="1:1" ht="20.25" customHeight="1">
      <c r="A41" s="5"/>
    </row>
    <row r="42" spans="1:1" ht="20.25" customHeight="1">
      <c r="A42" s="5"/>
    </row>
    <row r="43" spans="1:1" ht="20.25" customHeight="1">
      <c r="A43" s="5"/>
    </row>
    <row r="44" spans="1:1" ht="20.25" customHeight="1">
      <c r="A44" s="5"/>
    </row>
    <row r="45" spans="1:1" ht="20.25" customHeight="1">
      <c r="A45" s="5"/>
    </row>
    <row r="46" spans="1:1" ht="20.25" customHeight="1">
      <c r="A46" s="5"/>
    </row>
    <row r="47" spans="1:1" ht="20.25" customHeight="1">
      <c r="A47" s="5"/>
    </row>
    <row r="48" spans="1:1" ht="20.25" customHeight="1">
      <c r="A48" s="5"/>
    </row>
    <row r="49" spans="1:1" ht="20.25" customHeight="1">
      <c r="A49" s="5"/>
    </row>
    <row r="50" spans="1:1" ht="20.25" customHeight="1">
      <c r="A50" s="5"/>
    </row>
    <row r="51" spans="1:1" ht="20.25" customHeight="1">
      <c r="A51" s="5"/>
    </row>
    <row r="52" spans="1:1" ht="20.25" customHeight="1">
      <c r="A52" s="5"/>
    </row>
    <row r="53" spans="1:1" ht="20.25" customHeight="1">
      <c r="A53" s="5"/>
    </row>
    <row r="54" spans="1:1" ht="20.25" customHeight="1">
      <c r="A54" s="5"/>
    </row>
    <row r="55" spans="1:1" ht="20.25" customHeight="1">
      <c r="A55" s="5"/>
    </row>
    <row r="56" spans="1:1" ht="20.25" customHeight="1">
      <c r="A56" s="5"/>
    </row>
    <row r="57" spans="1:1" ht="20.25" customHeight="1">
      <c r="A57" s="5"/>
    </row>
    <row r="58" spans="1:1" ht="20.25" customHeight="1">
      <c r="A58" s="5"/>
    </row>
    <row r="59" spans="1:1" ht="20.25" customHeight="1">
      <c r="A59" s="5"/>
    </row>
    <row r="60" spans="1:1" ht="20.25" customHeight="1">
      <c r="A60" s="5"/>
    </row>
    <row r="61" spans="1:1" ht="20.25" customHeight="1">
      <c r="A61" s="5"/>
    </row>
    <row r="62" spans="1:1" ht="20.25" customHeight="1">
      <c r="A62" s="5"/>
    </row>
    <row r="63" spans="1:1" ht="20.25" customHeight="1">
      <c r="A63" s="5"/>
    </row>
    <row r="64" spans="1:1" ht="20.25" customHeight="1">
      <c r="A64" s="5"/>
    </row>
    <row r="65" spans="1:1" ht="20.25" customHeight="1">
      <c r="A65" s="5"/>
    </row>
    <row r="66" spans="1:1" ht="20.25" customHeight="1">
      <c r="A66" s="5"/>
    </row>
    <row r="67" spans="1:1" ht="20.25" customHeight="1">
      <c r="A67" s="5"/>
    </row>
    <row r="68" spans="1:1" ht="20.25" customHeight="1">
      <c r="A68" s="5"/>
    </row>
    <row r="69" spans="1:1" ht="20.25" customHeight="1">
      <c r="A69" s="5"/>
    </row>
    <row r="70" spans="1:1" ht="20.25" customHeight="1">
      <c r="A70" s="5"/>
    </row>
    <row r="71" spans="1:1" ht="20.25" customHeight="1">
      <c r="A71" s="5"/>
    </row>
    <row r="72" spans="1:1" ht="20.25" customHeight="1">
      <c r="A72" s="5"/>
    </row>
    <row r="73" spans="1:1" ht="20.25" customHeight="1">
      <c r="A73" s="5"/>
    </row>
    <row r="74" spans="1:1" ht="20.25" customHeight="1">
      <c r="A74" s="5"/>
    </row>
    <row r="75" spans="1:1" ht="20.25" customHeight="1">
      <c r="A75" s="5"/>
    </row>
    <row r="76" spans="1:1" ht="20.25" customHeight="1">
      <c r="A76" s="5"/>
    </row>
    <row r="77" spans="1:1" ht="20.25" customHeight="1">
      <c r="A77" s="5"/>
    </row>
    <row r="78" spans="1:1" ht="20.25" customHeight="1">
      <c r="A78" s="5"/>
    </row>
    <row r="79" spans="1:1" ht="20.25" customHeight="1">
      <c r="A79" s="5"/>
    </row>
    <row r="80" spans="1:1" ht="20.25" customHeight="1">
      <c r="A80" s="5"/>
    </row>
    <row r="81" spans="1:1" ht="20.25" customHeight="1">
      <c r="A81" s="5"/>
    </row>
    <row r="82" spans="1:1" ht="20.25" customHeight="1">
      <c r="A82" s="5"/>
    </row>
    <row r="83" spans="1:1" ht="20.25" customHeight="1">
      <c r="A83" s="5"/>
    </row>
    <row r="84" spans="1:1" ht="20.25" customHeight="1">
      <c r="A84" s="5"/>
    </row>
    <row r="85" spans="1:1" ht="20.25" customHeight="1">
      <c r="A85" s="5"/>
    </row>
    <row r="86" spans="1:1" ht="20.25" customHeight="1">
      <c r="A86" s="5"/>
    </row>
    <row r="87" spans="1:1" ht="20.25" customHeight="1">
      <c r="A87" s="5"/>
    </row>
    <row r="88" spans="1:1" ht="20.25" customHeight="1">
      <c r="A88" s="5"/>
    </row>
    <row r="89" spans="1:1" ht="20.25" customHeight="1">
      <c r="A89" s="5"/>
    </row>
    <row r="90" spans="1:1" ht="20.25" customHeight="1">
      <c r="A90" s="5"/>
    </row>
    <row r="91" spans="1:1" ht="20.25" customHeight="1">
      <c r="A91" s="5"/>
    </row>
    <row r="92" spans="1:1" ht="20.25" customHeight="1">
      <c r="A92" s="5"/>
    </row>
    <row r="93" spans="1:1" ht="20.25" customHeight="1">
      <c r="A93" s="5"/>
    </row>
    <row r="94" spans="1:1" ht="20.25" customHeight="1">
      <c r="A94" s="5"/>
    </row>
    <row r="95" spans="1:1" ht="20.25" customHeight="1">
      <c r="A95" s="5"/>
    </row>
    <row r="96" spans="1:1" ht="20.25" customHeight="1">
      <c r="A96" s="5"/>
    </row>
    <row r="97" spans="1:1" ht="20.25" customHeight="1">
      <c r="A97" s="5"/>
    </row>
    <row r="98" spans="1:1" ht="20.25" customHeight="1">
      <c r="A98" s="5"/>
    </row>
    <row r="99" spans="1:1" ht="20.25" customHeight="1">
      <c r="A99" s="5"/>
    </row>
    <row r="100" spans="1:1" ht="20.25" customHeight="1">
      <c r="A100" s="5"/>
    </row>
    <row r="101" spans="1:1" ht="20.25" customHeight="1">
      <c r="A101" s="5"/>
    </row>
    <row r="102" spans="1:1" ht="20.25" customHeight="1">
      <c r="A102" s="5"/>
    </row>
    <row r="103" spans="1:1" ht="20.25" customHeight="1">
      <c r="A103" s="5"/>
    </row>
    <row r="104" spans="1:1" ht="20.25" customHeight="1">
      <c r="A104" s="5"/>
    </row>
    <row r="105" spans="1:1" ht="20.25" customHeight="1">
      <c r="A105" s="5"/>
    </row>
    <row r="106" spans="1:1" ht="20.25" customHeight="1">
      <c r="A106" s="5"/>
    </row>
    <row r="107" spans="1:1" ht="20.25" customHeight="1">
      <c r="A107" s="5"/>
    </row>
    <row r="108" spans="1:1" ht="20.25" customHeight="1">
      <c r="A108" s="5"/>
    </row>
    <row r="109" spans="1:1" ht="20.25" customHeight="1">
      <c r="A109" s="5"/>
    </row>
    <row r="110" spans="1:1" ht="20.25" customHeight="1">
      <c r="A110" s="5"/>
    </row>
    <row r="111" spans="1:1" ht="20.25" customHeight="1">
      <c r="A111" s="5"/>
    </row>
    <row r="112" spans="1:1" ht="20.25" customHeight="1">
      <c r="A112" s="5"/>
    </row>
    <row r="113" spans="1:1" ht="20.25" customHeight="1">
      <c r="A113" s="5"/>
    </row>
    <row r="114" spans="1:1" ht="20.25" customHeight="1">
      <c r="A114" s="5"/>
    </row>
    <row r="115" spans="1:1" ht="20.25" customHeight="1">
      <c r="A115" s="5"/>
    </row>
    <row r="116" spans="1:1" ht="20.25" customHeight="1">
      <c r="A116" s="5"/>
    </row>
    <row r="117" spans="1:1" ht="20.25" customHeight="1">
      <c r="A117" s="5"/>
    </row>
    <row r="118" spans="1:1" ht="20.25" customHeight="1">
      <c r="A118" s="5"/>
    </row>
    <row r="119" spans="1:1" ht="20.25" customHeight="1">
      <c r="A119" s="5"/>
    </row>
    <row r="120" spans="1:1" ht="20.25" customHeight="1">
      <c r="A120" s="5"/>
    </row>
    <row r="121" spans="1:1" ht="20.25" customHeight="1">
      <c r="A121" s="5"/>
    </row>
    <row r="122" spans="1:1" ht="20.25" customHeight="1">
      <c r="A122" s="5"/>
    </row>
    <row r="123" spans="1:1" ht="20.25" customHeight="1">
      <c r="A123" s="5"/>
    </row>
    <row r="124" spans="1:1" ht="20.25" customHeight="1">
      <c r="A124" s="5"/>
    </row>
    <row r="125" spans="1:1" ht="20.25" customHeight="1">
      <c r="A125" s="5"/>
    </row>
    <row r="126" spans="1:1" ht="20.25" customHeight="1">
      <c r="A126" s="5"/>
    </row>
    <row r="127" spans="1:1" ht="20.25" customHeight="1">
      <c r="A127" s="5"/>
    </row>
    <row r="128" spans="1:1" ht="20.25" customHeight="1">
      <c r="A128" s="5"/>
    </row>
    <row r="129" spans="1:1" ht="20.25" customHeight="1">
      <c r="A129" s="5"/>
    </row>
    <row r="130" spans="1:1" ht="20.25" customHeight="1">
      <c r="A130" s="5"/>
    </row>
    <row r="131" spans="1:1" ht="20.25" customHeight="1">
      <c r="A131" s="5"/>
    </row>
    <row r="132" spans="1:1" ht="20.25" customHeight="1">
      <c r="A132" s="5"/>
    </row>
    <row r="133" spans="1:1" ht="20.25" customHeight="1">
      <c r="A133" s="5"/>
    </row>
    <row r="134" spans="1:1" ht="20.25" customHeight="1">
      <c r="A134" s="5"/>
    </row>
    <row r="135" spans="1:1" ht="20.25" customHeight="1">
      <c r="A135" s="5"/>
    </row>
    <row r="136" spans="1:1" ht="20.25" customHeight="1">
      <c r="A136" s="5"/>
    </row>
    <row r="137" spans="1:1" ht="20.25" customHeight="1">
      <c r="A137" s="5"/>
    </row>
    <row r="138" spans="1:1" ht="20.25" customHeight="1">
      <c r="A138" s="5"/>
    </row>
    <row r="139" spans="1:1" ht="20.25" customHeight="1">
      <c r="A139" s="5"/>
    </row>
    <row r="140" spans="1:1" ht="20.25" customHeight="1">
      <c r="A140" s="5"/>
    </row>
    <row r="141" spans="1:1" ht="20.25" customHeight="1">
      <c r="A141" s="5"/>
    </row>
    <row r="142" spans="1:1" ht="20.25" customHeight="1">
      <c r="A142" s="5"/>
    </row>
    <row r="143" spans="1:1" ht="20.25" customHeight="1">
      <c r="A143" s="5"/>
    </row>
    <row r="144" spans="1:1" ht="20.25" customHeight="1">
      <c r="A144" s="5"/>
    </row>
    <row r="145" spans="1:1" ht="20.25" customHeight="1">
      <c r="A145" s="5"/>
    </row>
    <row r="146" spans="1:1" ht="20.25" customHeight="1">
      <c r="A146" s="5"/>
    </row>
    <row r="147" spans="1:1" ht="20.25" customHeight="1">
      <c r="A147" s="5"/>
    </row>
    <row r="148" spans="1:1" ht="20.25" customHeight="1">
      <c r="A148" s="5"/>
    </row>
    <row r="149" spans="1:1" ht="20.25" customHeight="1">
      <c r="A149" s="5"/>
    </row>
    <row r="150" spans="1:1" ht="20.25" customHeight="1">
      <c r="A150" s="5"/>
    </row>
    <row r="151" spans="1:1" ht="20.25" customHeight="1">
      <c r="A151" s="5"/>
    </row>
    <row r="152" spans="1:1" ht="20.25" customHeight="1">
      <c r="A152" s="5"/>
    </row>
    <row r="153" spans="1:1" ht="20.25" customHeight="1">
      <c r="A153" s="5"/>
    </row>
    <row r="154" spans="1:1" ht="20.25" customHeight="1">
      <c r="A154" s="5"/>
    </row>
    <row r="155" spans="1:1" ht="20.25" customHeight="1">
      <c r="A155" s="5"/>
    </row>
    <row r="156" spans="1:1" ht="20.25" customHeight="1">
      <c r="A156" s="5"/>
    </row>
    <row r="157" spans="1:1" ht="20.25" customHeight="1">
      <c r="A157" s="5"/>
    </row>
    <row r="158" spans="1:1" ht="20.25" customHeight="1">
      <c r="A158" s="5"/>
    </row>
    <row r="159" spans="1:1" ht="20.25" customHeight="1">
      <c r="A159" s="5"/>
    </row>
    <row r="160" spans="1:1" ht="20.25" customHeight="1">
      <c r="A160" s="5"/>
    </row>
    <row r="161" spans="1:1" ht="20.25" customHeight="1">
      <c r="A161" s="5"/>
    </row>
    <row r="162" spans="1:1" ht="20.25" customHeight="1">
      <c r="A162" s="5"/>
    </row>
    <row r="163" spans="1:1" ht="20.25" customHeight="1">
      <c r="A163" s="5"/>
    </row>
    <row r="164" spans="1:1" ht="20.25" customHeight="1">
      <c r="A164" s="5"/>
    </row>
    <row r="165" spans="1:1" ht="20.25" customHeight="1">
      <c r="A165" s="5"/>
    </row>
    <row r="166" spans="1:1" ht="20.25" customHeight="1">
      <c r="A166" s="5"/>
    </row>
    <row r="167" spans="1:1" ht="20.25" customHeight="1">
      <c r="A167" s="5"/>
    </row>
    <row r="168" spans="1:1" ht="20.25" customHeight="1">
      <c r="A168" s="5"/>
    </row>
    <row r="169" spans="1:1" ht="20.25" customHeight="1">
      <c r="A169" s="5"/>
    </row>
    <row r="170" spans="1:1" ht="20.25" customHeight="1">
      <c r="A170" s="5"/>
    </row>
    <row r="171" spans="1:1" ht="20.25" customHeight="1">
      <c r="A171" s="5"/>
    </row>
    <row r="172" spans="1:1" ht="20.25" customHeight="1">
      <c r="A172" s="5"/>
    </row>
    <row r="173" spans="1:1" ht="20.25" customHeight="1">
      <c r="A173" s="5"/>
    </row>
    <row r="174" spans="1:1" ht="20.25" customHeight="1">
      <c r="A174" s="5"/>
    </row>
    <row r="175" spans="1:1" ht="20.25" customHeight="1">
      <c r="A175" s="5"/>
    </row>
    <row r="176" spans="1:1" ht="20.25" customHeight="1">
      <c r="A176" s="5"/>
    </row>
    <row r="177" spans="1:1" ht="20.25" customHeight="1">
      <c r="A177" s="5"/>
    </row>
    <row r="178" spans="1:1" ht="20.25" customHeight="1">
      <c r="A178" s="5"/>
    </row>
    <row r="179" spans="1:1" ht="20.25" customHeight="1">
      <c r="A179" s="5"/>
    </row>
  </sheetData>
  <mergeCells count="14">
    <mergeCell ref="B6:B7"/>
    <mergeCell ref="C6:C7"/>
    <mergeCell ref="D6:D7"/>
    <mergeCell ref="E6:E7"/>
    <mergeCell ref="O6:O7"/>
    <mergeCell ref="M6:M7"/>
    <mergeCell ref="N6:N7"/>
    <mergeCell ref="F6:F7"/>
    <mergeCell ref="G6:G7"/>
    <mergeCell ref="H6:H7"/>
    <mergeCell ref="I6:I7"/>
    <mergeCell ref="J6:J7"/>
    <mergeCell ref="K6:K7"/>
    <mergeCell ref="L6:L7"/>
  </mergeCells>
  <phoneticPr fontId="22"/>
  <pageMargins left="0.78740157480314965" right="0.78740157480314965" top="0.98425196850393704" bottom="0.92" header="0.51181102362204722" footer="0.51181102362204722"/>
  <pageSetup paperSize="9" scale="73" orientation="landscape" horizontalDpi="300" verticalDpi="300" r:id="rId1"/>
  <headerFooter alignWithMargins="0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11-5（1）</vt:lpstr>
      <vt:lpstr>11-5（1）（旧石巻市）</vt:lpstr>
      <vt:lpstr>'11-5（1）'!Print_Area</vt:lpstr>
      <vt:lpstr>'11-5（1）'!Print_Titles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山下 真理 [Mari Yamashita]</cp:lastModifiedBy>
  <cp:lastPrinted>2024-02-22T03:48:09Z</cp:lastPrinted>
  <dcterms:created xsi:type="dcterms:W3CDTF">2009-01-16T00:09:55Z</dcterms:created>
  <dcterms:modified xsi:type="dcterms:W3CDTF">2024-02-22T03:54:01Z</dcterms:modified>
</cp:coreProperties>
</file>