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建設部\河川港湾課\01_庶務\02_照会関係\R3\02 総務部\01 総務課\040228_【依頼】石巻市統計書の更新に係る資料提供について\02_回答\"/>
    </mc:Choice>
  </mc:AlternateContent>
  <bookViews>
    <workbookView xWindow="0" yWindow="0" windowWidth="19440" windowHeight="14610"/>
  </bookViews>
  <sheets>
    <sheet name="10-1（2)" sheetId="2" r:id="rId1"/>
  </sheets>
  <definedNames>
    <definedName name="_xlnm.Print_Area" localSheetId="0">'10-1（2)'!$A$2:$R$93</definedName>
  </definedNames>
  <calcPr calcId="162913"/>
</workbook>
</file>

<file path=xl/calcChain.xml><?xml version="1.0" encoding="utf-8"?>
<calcChain xmlns="http://schemas.openxmlformats.org/spreadsheetml/2006/main">
  <c r="D91" i="2" l="1"/>
  <c r="D92" i="2"/>
  <c r="C92" i="2"/>
  <c r="C91" i="2"/>
  <c r="D90" i="2"/>
  <c r="C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0" i="2"/>
  <c r="C85" i="2"/>
  <c r="D86" i="2" l="1"/>
  <c r="C86" i="2"/>
  <c r="D85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 l="1"/>
  <c r="C84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C82" i="2"/>
  <c r="D82" i="2"/>
  <c r="C83" i="2"/>
  <c r="D83" i="2"/>
  <c r="D81" i="2" l="1"/>
  <c r="C81" i="2"/>
  <c r="D80" i="2"/>
  <c r="C80" i="2"/>
  <c r="D79" i="2"/>
  <c r="C79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C78" i="2" l="1"/>
  <c r="D78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C76" i="2"/>
  <c r="D76" i="2"/>
  <c r="C77" i="2"/>
  <c r="D77" i="2"/>
  <c r="D75" i="2" l="1"/>
  <c r="C75" i="2"/>
  <c r="D74" i="2"/>
  <c r="C74" i="2"/>
  <c r="D73" i="2"/>
  <c r="C73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 l="1"/>
  <c r="C72" i="2"/>
  <c r="D71" i="2"/>
  <c r="C71" i="2"/>
  <c r="D70" i="2"/>
  <c r="C70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 l="1"/>
  <c r="C69" i="2"/>
  <c r="D68" i="2"/>
  <c r="C68" i="2"/>
  <c r="D67" i="2"/>
  <c r="C67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5" i="2"/>
  <c r="C65" i="2"/>
  <c r="D64" i="2"/>
  <c r="C64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2" i="2"/>
  <c r="C62" i="2"/>
  <c r="D61" i="2"/>
  <c r="C61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D60" i="2" s="1"/>
  <c r="E60" i="2"/>
  <c r="D55" i="2"/>
  <c r="C55" i="2"/>
  <c r="D54" i="2"/>
  <c r="C54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D50" i="2" s="1"/>
  <c r="E50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R44" i="2"/>
  <c r="Q44" i="2"/>
  <c r="P44" i="2"/>
  <c r="O44" i="2"/>
  <c r="N44" i="2"/>
  <c r="M44" i="2"/>
  <c r="L44" i="2"/>
  <c r="K44" i="2"/>
  <c r="J44" i="2"/>
  <c r="I44" i="2"/>
  <c r="H44" i="2"/>
  <c r="G44" i="2"/>
  <c r="C44" i="2" s="1"/>
  <c r="F44" i="2"/>
  <c r="E44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0" i="2"/>
  <c r="C40" i="2"/>
  <c r="D39" i="2"/>
  <c r="C39" i="2"/>
  <c r="R38" i="2"/>
  <c r="Q38" i="2"/>
  <c r="P38" i="2"/>
  <c r="O38" i="2"/>
  <c r="N38" i="2"/>
  <c r="M38" i="2"/>
  <c r="L38" i="2"/>
  <c r="K38" i="2"/>
  <c r="J38" i="2"/>
  <c r="I38" i="2"/>
  <c r="H38" i="2"/>
  <c r="G38" i="2"/>
  <c r="C38" i="2" s="1"/>
  <c r="F38" i="2"/>
  <c r="E38" i="2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5" i="2"/>
  <c r="C35" i="2"/>
  <c r="D34" i="2"/>
  <c r="C34" i="2"/>
  <c r="D33" i="2"/>
  <c r="C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1" i="2"/>
  <c r="C31" i="2"/>
  <c r="D30" i="2"/>
  <c r="C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C29" i="2" s="1"/>
  <c r="D28" i="2"/>
  <c r="C28" i="2"/>
  <c r="D27" i="2"/>
  <c r="C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D26" i="2" s="1"/>
  <c r="E26" i="2"/>
  <c r="D25" i="2"/>
  <c r="C25" i="2"/>
  <c r="D24" i="2"/>
  <c r="C24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2" i="2"/>
  <c r="C22" i="2"/>
  <c r="D21" i="2"/>
  <c r="C21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C20" i="2" l="1"/>
  <c r="D29" i="2"/>
  <c r="C60" i="2"/>
  <c r="D20" i="2"/>
  <c r="C32" i="2"/>
  <c r="C36" i="2"/>
  <c r="D23" i="2"/>
  <c r="D32" i="2"/>
  <c r="D63" i="2"/>
  <c r="C26" i="2"/>
  <c r="D38" i="2"/>
  <c r="D53" i="2"/>
  <c r="C23" i="2"/>
  <c r="C41" i="2"/>
  <c r="D44" i="2"/>
  <c r="C53" i="2"/>
  <c r="D41" i="2"/>
  <c r="D36" i="2"/>
  <c r="C50" i="2"/>
  <c r="C47" i="2"/>
  <c r="C63" i="2"/>
  <c r="D66" i="2"/>
  <c r="C66" i="2"/>
</calcChain>
</file>

<file path=xl/sharedStrings.xml><?xml version="1.0" encoding="utf-8"?>
<sst xmlns="http://schemas.openxmlformats.org/spreadsheetml/2006/main" count="141" uniqueCount="31">
  <si>
    <t>隻　数</t>
  </si>
  <si>
    <t>総トン数</t>
  </si>
  <si>
    <t>平成6</t>
    <rPh sb="0" eb="2">
      <t>ヘイセイ</t>
    </rPh>
    <phoneticPr fontId="3"/>
  </si>
  <si>
    <t>1．石巻港入港船舶　</t>
    <phoneticPr fontId="3"/>
  </si>
  <si>
    <t>（2）トン・階級別</t>
    <rPh sb="6" eb="8">
      <t>カイキュウ</t>
    </rPh>
    <rPh sb="8" eb="9">
      <t>ベツ</t>
    </rPh>
    <phoneticPr fontId="4"/>
  </si>
  <si>
    <t>年</t>
    <phoneticPr fontId="3"/>
  </si>
  <si>
    <t>トン・階級別　</t>
  </si>
  <si>
    <t>合　　　　　計</t>
  </si>
  <si>
    <t>10,000トン以上</t>
  </si>
  <si>
    <t>6,000トン以上
10,000トン未満</t>
    <phoneticPr fontId="4"/>
  </si>
  <si>
    <t>3,000トン以上
6,000トン未満</t>
    <phoneticPr fontId="4"/>
  </si>
  <si>
    <t>1,000トン以上
3,000トン未満</t>
    <phoneticPr fontId="4"/>
  </si>
  <si>
    <t>500トン以上
1,000トン未満</t>
    <phoneticPr fontId="4"/>
  </si>
  <si>
    <t>100トン以上
500トン未満</t>
    <phoneticPr fontId="4"/>
  </si>
  <si>
    <t>5トン以上
100トン未満</t>
    <phoneticPr fontId="4"/>
  </si>
  <si>
    <t>内・外航別</t>
    <rPh sb="0" eb="1">
      <t>ナイ</t>
    </rPh>
    <rPh sb="2" eb="3">
      <t>ガイ</t>
    </rPh>
    <phoneticPr fontId="3"/>
  </si>
  <si>
    <t>計</t>
  </si>
  <si>
    <t>内　　航</t>
  </si>
  <si>
    <t>外　　航</t>
  </si>
  <si>
    <t>計</t>
    <phoneticPr fontId="3"/>
  </si>
  <si>
    <t>年</t>
    <phoneticPr fontId="3"/>
  </si>
  <si>
    <t>30,000総トン以上</t>
    <rPh sb="6" eb="7">
      <t>ソウ</t>
    </rPh>
    <phoneticPr fontId="4"/>
  </si>
  <si>
    <t>10,000総トン以上
30,000総トン未満</t>
    <rPh sb="6" eb="7">
      <t>ソウ</t>
    </rPh>
    <rPh sb="18" eb="19">
      <t>ソウ</t>
    </rPh>
    <phoneticPr fontId="4"/>
  </si>
  <si>
    <t>6,000総トン以上
10,000総トン未満</t>
    <rPh sb="5" eb="6">
      <t>ソウ</t>
    </rPh>
    <rPh sb="17" eb="18">
      <t>ソウ</t>
    </rPh>
    <phoneticPr fontId="4"/>
  </si>
  <si>
    <t>3,000総トン以上
6,000総トン未満</t>
    <rPh sb="5" eb="6">
      <t>ソウ</t>
    </rPh>
    <rPh sb="16" eb="17">
      <t>ソウ</t>
    </rPh>
    <phoneticPr fontId="4"/>
  </si>
  <si>
    <t>1,000総トン以上
3,000総トン未満</t>
    <rPh sb="5" eb="6">
      <t>ソウ</t>
    </rPh>
    <rPh sb="16" eb="17">
      <t>ソウ</t>
    </rPh>
    <phoneticPr fontId="4"/>
  </si>
  <si>
    <t>500総トン以上
1,000総トン未満</t>
    <rPh sb="3" eb="4">
      <t>ソウ</t>
    </rPh>
    <rPh sb="14" eb="15">
      <t>ソウ</t>
    </rPh>
    <phoneticPr fontId="4"/>
  </si>
  <si>
    <t>5総トン以上
500総トン未満</t>
    <rPh sb="1" eb="2">
      <t>ソウ</t>
    </rPh>
    <rPh sb="10" eb="11">
      <t>ソウ</t>
    </rPh>
    <phoneticPr fontId="4"/>
  </si>
  <si>
    <t>資料：石巻市河川港湾課</t>
    <rPh sb="3" eb="6">
      <t>イシノマキシ</t>
    </rPh>
    <rPh sb="6" eb="8">
      <t>カセン</t>
    </rPh>
    <rPh sb="8" eb="10">
      <t>コウワン</t>
    </rPh>
    <rPh sb="10" eb="11">
      <t>カ</t>
    </rPh>
    <phoneticPr fontId="4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</si>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</sst>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3" fontId="1" fillId="0" borderId="6" xfId="1" applyNumberFormat="1" applyFont="1" applyBorder="1" applyAlignment="1">
      <alignment vertical="center"/>
    </xf>
    <xf numFmtId="0" fontId="1" fillId="0" borderId="6" xfId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0" borderId="2" xfId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0" fontId="1" fillId="0" borderId="2" xfId="1" applyFont="1" applyBorder="1" applyAlignment="1">
      <alignment horizontal="right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horizontal="right" vertical="center"/>
    </xf>
    <xf numFmtId="3" fontId="1" fillId="0" borderId="6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horizontal="right" vertical="center"/>
    </xf>
    <xf numFmtId="0" fontId="1" fillId="0" borderId="2" xfId="1" applyFont="1" applyFill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horizontal="right" vertical="center"/>
    </xf>
    <xf numFmtId="38" fontId="1" fillId="0" borderId="6" xfId="2" applyFont="1" applyFill="1" applyBorder="1" applyAlignment="1">
      <alignment vertical="center"/>
    </xf>
    <xf numFmtId="38" fontId="1" fillId="0" borderId="2" xfId="2" applyFont="1" applyFill="1" applyBorder="1" applyAlignment="1">
      <alignment vertical="center"/>
    </xf>
    <xf numFmtId="38" fontId="1" fillId="0" borderId="10" xfId="2" applyFont="1" applyFill="1" applyBorder="1" applyAlignment="1">
      <alignment vertical="center"/>
    </xf>
    <xf numFmtId="38" fontId="1" fillId="0" borderId="4" xfId="2" applyFont="1" applyFill="1" applyBorder="1" applyAlignment="1">
      <alignment vertical="center"/>
    </xf>
    <xf numFmtId="38" fontId="1" fillId="0" borderId="1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0" borderId="7" xfId="2" applyFont="1" applyFill="1" applyBorder="1" applyAlignment="1">
      <alignment vertical="center"/>
    </xf>
    <xf numFmtId="38" fontId="1" fillId="0" borderId="8" xfId="2" applyFont="1" applyFill="1" applyBorder="1" applyAlignment="1">
      <alignment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09"/>
  <sheetViews>
    <sheetView tabSelected="1" zoomScale="60" zoomScaleNormal="60" workbookViewId="0">
      <pane ySplit="3" topLeftCell="A56" activePane="bottomLeft" state="frozen"/>
      <selection pane="bottomLeft" activeCell="W83" sqref="W83:W84"/>
    </sheetView>
  </sheetViews>
  <sheetFormatPr defaultRowHeight="13.5" x14ac:dyDescent="0.15"/>
  <cols>
    <col min="1" max="1" width="9.875" style="1" customWidth="1"/>
    <col min="2" max="2" width="12.875" style="1" customWidth="1"/>
    <col min="3" max="18" width="10.875" style="1" customWidth="1"/>
    <col min="19" max="16384" width="9" style="1"/>
  </cols>
  <sheetData>
    <row r="1" spans="1:18" ht="20.25" customHeight="1" x14ac:dyDescent="0.15"/>
    <row r="2" spans="1:18" ht="20.25" customHeight="1" x14ac:dyDescent="0.15">
      <c r="A2" s="1" t="s">
        <v>3</v>
      </c>
    </row>
    <row r="3" spans="1:18" ht="20.25" customHeight="1" x14ac:dyDescent="0.15">
      <c r="A3" s="1" t="s">
        <v>4</v>
      </c>
    </row>
    <row r="4" spans="1:18" ht="20.25" customHeight="1" x14ac:dyDescent="0.15"/>
    <row r="5" spans="1:18" ht="20.25" customHeight="1" x14ac:dyDescent="0.15">
      <c r="A5" s="53" t="s">
        <v>5</v>
      </c>
      <c r="B5" s="56" t="s">
        <v>6</v>
      </c>
      <c r="C5" s="53" t="s">
        <v>7</v>
      </c>
      <c r="D5" s="53"/>
      <c r="E5" s="53" t="s">
        <v>8</v>
      </c>
      <c r="F5" s="53"/>
      <c r="G5" s="57" t="s">
        <v>9</v>
      </c>
      <c r="H5" s="58"/>
      <c r="I5" s="57" t="s">
        <v>10</v>
      </c>
      <c r="J5" s="58"/>
      <c r="K5" s="57" t="s">
        <v>11</v>
      </c>
      <c r="L5" s="58"/>
      <c r="M5" s="57" t="s">
        <v>12</v>
      </c>
      <c r="N5" s="58"/>
      <c r="O5" s="57" t="s">
        <v>13</v>
      </c>
      <c r="P5" s="58"/>
      <c r="Q5" s="57" t="s">
        <v>14</v>
      </c>
      <c r="R5" s="58"/>
    </row>
    <row r="6" spans="1:18" ht="20.25" customHeight="1" x14ac:dyDescent="0.15">
      <c r="A6" s="54"/>
      <c r="B6" s="56"/>
      <c r="C6" s="55"/>
      <c r="D6" s="55"/>
      <c r="E6" s="55"/>
      <c r="F6" s="55"/>
      <c r="G6" s="59"/>
      <c r="H6" s="60"/>
      <c r="I6" s="59"/>
      <c r="J6" s="60"/>
      <c r="K6" s="59"/>
      <c r="L6" s="60"/>
      <c r="M6" s="59"/>
      <c r="N6" s="60"/>
      <c r="O6" s="59"/>
      <c r="P6" s="60"/>
      <c r="Q6" s="59"/>
      <c r="R6" s="60"/>
    </row>
    <row r="7" spans="1:18" ht="20.25" customHeight="1" x14ac:dyDescent="0.15">
      <c r="A7" s="55"/>
      <c r="B7" s="2" t="s">
        <v>15</v>
      </c>
      <c r="C7" s="2" t="s">
        <v>0</v>
      </c>
      <c r="D7" s="2" t="s">
        <v>1</v>
      </c>
      <c r="E7" s="2" t="s">
        <v>0</v>
      </c>
      <c r="F7" s="2" t="s">
        <v>1</v>
      </c>
      <c r="G7" s="2" t="s">
        <v>0</v>
      </c>
      <c r="H7" s="2" t="s">
        <v>1</v>
      </c>
      <c r="I7" s="2" t="s">
        <v>0</v>
      </c>
      <c r="J7" s="2" t="s">
        <v>1</v>
      </c>
      <c r="K7" s="2" t="s">
        <v>0</v>
      </c>
      <c r="L7" s="2" t="s">
        <v>1</v>
      </c>
      <c r="M7" s="2" t="s">
        <v>0</v>
      </c>
      <c r="N7" s="2" t="s">
        <v>1</v>
      </c>
      <c r="O7" s="2" t="s">
        <v>0</v>
      </c>
      <c r="P7" s="2" t="s">
        <v>1</v>
      </c>
      <c r="Q7" s="2" t="s">
        <v>0</v>
      </c>
      <c r="R7" s="2" t="s">
        <v>1</v>
      </c>
    </row>
    <row r="8" spans="1:18" ht="20.25" customHeight="1" x14ac:dyDescent="0.15">
      <c r="A8" s="53" t="s">
        <v>2</v>
      </c>
      <c r="B8" s="3" t="s">
        <v>16</v>
      </c>
      <c r="C8" s="4">
        <v>8862</v>
      </c>
      <c r="D8" s="4">
        <v>7132314</v>
      </c>
      <c r="E8" s="5">
        <v>186</v>
      </c>
      <c r="F8" s="4">
        <v>3956689</v>
      </c>
      <c r="G8" s="5">
        <v>35</v>
      </c>
      <c r="H8" s="4">
        <v>263454</v>
      </c>
      <c r="I8" s="5">
        <v>257</v>
      </c>
      <c r="J8" s="4">
        <v>1045194</v>
      </c>
      <c r="K8" s="5">
        <v>200</v>
      </c>
      <c r="L8" s="4">
        <v>425161</v>
      </c>
      <c r="M8" s="5">
        <v>286</v>
      </c>
      <c r="N8" s="4">
        <v>196340</v>
      </c>
      <c r="O8" s="4">
        <v>2947</v>
      </c>
      <c r="P8" s="4">
        <v>955110</v>
      </c>
      <c r="Q8" s="4">
        <v>4951</v>
      </c>
      <c r="R8" s="4">
        <v>290366</v>
      </c>
    </row>
    <row r="9" spans="1:18" ht="20.25" customHeight="1" x14ac:dyDescent="0.15">
      <c r="A9" s="54"/>
      <c r="B9" s="3" t="s">
        <v>17</v>
      </c>
      <c r="C9" s="6">
        <v>8172</v>
      </c>
      <c r="D9" s="6">
        <v>1473720</v>
      </c>
      <c r="E9" s="7">
        <v>0</v>
      </c>
      <c r="F9" s="7">
        <v>0</v>
      </c>
      <c r="G9" s="7">
        <v>0</v>
      </c>
      <c r="H9" s="7">
        <v>0</v>
      </c>
      <c r="I9" s="8">
        <v>1</v>
      </c>
      <c r="J9" s="6">
        <v>3750</v>
      </c>
      <c r="K9" s="8">
        <v>30</v>
      </c>
      <c r="L9" s="6">
        <v>52858</v>
      </c>
      <c r="M9" s="8">
        <v>265</v>
      </c>
      <c r="N9" s="6">
        <v>180768</v>
      </c>
      <c r="O9" s="6">
        <v>2925</v>
      </c>
      <c r="P9" s="6">
        <v>945978</v>
      </c>
      <c r="Q9" s="6">
        <v>4951</v>
      </c>
      <c r="R9" s="6">
        <v>290366</v>
      </c>
    </row>
    <row r="10" spans="1:18" ht="20.25" customHeight="1" x14ac:dyDescent="0.15">
      <c r="A10" s="55"/>
      <c r="B10" s="3" t="s">
        <v>18</v>
      </c>
      <c r="C10" s="8">
        <v>690</v>
      </c>
      <c r="D10" s="6">
        <v>5658594</v>
      </c>
      <c r="E10" s="8">
        <v>186</v>
      </c>
      <c r="F10" s="6">
        <v>3956689</v>
      </c>
      <c r="G10" s="8">
        <v>35</v>
      </c>
      <c r="H10" s="6">
        <v>263454</v>
      </c>
      <c r="I10" s="8">
        <v>256</v>
      </c>
      <c r="J10" s="6">
        <v>1041444</v>
      </c>
      <c r="K10" s="8">
        <v>170</v>
      </c>
      <c r="L10" s="6">
        <v>372303</v>
      </c>
      <c r="M10" s="8">
        <v>21</v>
      </c>
      <c r="N10" s="6">
        <v>15572</v>
      </c>
      <c r="O10" s="8">
        <v>22</v>
      </c>
      <c r="P10" s="6">
        <v>9132</v>
      </c>
      <c r="Q10" s="7">
        <v>0</v>
      </c>
      <c r="R10" s="7">
        <v>0</v>
      </c>
    </row>
    <row r="11" spans="1:18" ht="20.25" customHeight="1" x14ac:dyDescent="0.15">
      <c r="A11" s="53">
        <v>7</v>
      </c>
      <c r="B11" s="9" t="s">
        <v>16</v>
      </c>
      <c r="C11" s="4">
        <f t="shared" ref="C11:R11" si="0">SUM(C12:C13)</f>
        <v>8393</v>
      </c>
      <c r="D11" s="4">
        <f t="shared" si="0"/>
        <v>7366107</v>
      </c>
      <c r="E11" s="5">
        <f t="shared" si="0"/>
        <v>200</v>
      </c>
      <c r="F11" s="4">
        <f t="shared" si="0"/>
        <v>4521320</v>
      </c>
      <c r="G11" s="5">
        <f t="shared" si="0"/>
        <v>21</v>
      </c>
      <c r="H11" s="4">
        <f t="shared" si="0"/>
        <v>155871</v>
      </c>
      <c r="I11" s="5">
        <f t="shared" si="0"/>
        <v>231</v>
      </c>
      <c r="J11" s="4">
        <f t="shared" si="0"/>
        <v>921242</v>
      </c>
      <c r="K11" s="5">
        <f t="shared" si="0"/>
        <v>183</v>
      </c>
      <c r="L11" s="4">
        <f t="shared" si="0"/>
        <v>405226</v>
      </c>
      <c r="M11" s="5">
        <f t="shared" si="0"/>
        <v>294</v>
      </c>
      <c r="N11" s="4">
        <f t="shared" si="0"/>
        <v>208196</v>
      </c>
      <c r="O11" s="4">
        <f t="shared" si="0"/>
        <v>2613</v>
      </c>
      <c r="P11" s="4">
        <f t="shared" si="0"/>
        <v>873236</v>
      </c>
      <c r="Q11" s="4">
        <f t="shared" si="0"/>
        <v>4851</v>
      </c>
      <c r="R11" s="4">
        <f t="shared" si="0"/>
        <v>281016</v>
      </c>
    </row>
    <row r="12" spans="1:18" ht="20.25" customHeight="1" x14ac:dyDescent="0.15">
      <c r="A12" s="54"/>
      <c r="B12" s="3" t="s">
        <v>17</v>
      </c>
      <c r="C12" s="6">
        <v>7743</v>
      </c>
      <c r="D12" s="6">
        <v>1405453</v>
      </c>
      <c r="E12" s="7">
        <v>0</v>
      </c>
      <c r="F12" s="7">
        <v>0</v>
      </c>
      <c r="G12" s="7">
        <v>0</v>
      </c>
      <c r="H12" s="7">
        <v>0</v>
      </c>
      <c r="I12" s="8">
        <v>6</v>
      </c>
      <c r="J12" s="6">
        <v>26026</v>
      </c>
      <c r="K12" s="8">
        <v>23</v>
      </c>
      <c r="L12" s="6">
        <v>47175</v>
      </c>
      <c r="M12" s="8">
        <v>258</v>
      </c>
      <c r="N12" s="6">
        <v>181945</v>
      </c>
      <c r="O12" s="6">
        <v>2605</v>
      </c>
      <c r="P12" s="6">
        <v>869291</v>
      </c>
      <c r="Q12" s="6">
        <v>4851</v>
      </c>
      <c r="R12" s="6">
        <v>281016</v>
      </c>
    </row>
    <row r="13" spans="1:18" ht="20.25" customHeight="1" x14ac:dyDescent="0.15">
      <c r="A13" s="55"/>
      <c r="B13" s="10" t="s">
        <v>18</v>
      </c>
      <c r="C13" s="11">
        <v>650</v>
      </c>
      <c r="D13" s="12">
        <v>5960654</v>
      </c>
      <c r="E13" s="11">
        <v>200</v>
      </c>
      <c r="F13" s="12">
        <v>4521320</v>
      </c>
      <c r="G13" s="11">
        <v>21</v>
      </c>
      <c r="H13" s="12">
        <v>155871</v>
      </c>
      <c r="I13" s="11">
        <v>225</v>
      </c>
      <c r="J13" s="12">
        <v>895216</v>
      </c>
      <c r="K13" s="11">
        <v>160</v>
      </c>
      <c r="L13" s="12">
        <v>358051</v>
      </c>
      <c r="M13" s="11">
        <v>36</v>
      </c>
      <c r="N13" s="12">
        <v>26251</v>
      </c>
      <c r="O13" s="11">
        <v>8</v>
      </c>
      <c r="P13" s="12">
        <v>3945</v>
      </c>
      <c r="Q13" s="13">
        <v>0</v>
      </c>
      <c r="R13" s="13">
        <v>0</v>
      </c>
    </row>
    <row r="14" spans="1:18" ht="20.25" customHeight="1" x14ac:dyDescent="0.15">
      <c r="A14" s="53">
        <v>8</v>
      </c>
      <c r="B14" s="3" t="s">
        <v>16</v>
      </c>
      <c r="C14" s="6">
        <f t="shared" ref="C14:R14" si="1">SUM(C15:C16)</f>
        <v>8359</v>
      </c>
      <c r="D14" s="6">
        <f t="shared" si="1"/>
        <v>6910140</v>
      </c>
      <c r="E14" s="8">
        <f t="shared" si="1"/>
        <v>183</v>
      </c>
      <c r="F14" s="6">
        <f t="shared" si="1"/>
        <v>4020420</v>
      </c>
      <c r="G14" s="8">
        <f t="shared" si="1"/>
        <v>18</v>
      </c>
      <c r="H14" s="6">
        <f t="shared" si="1"/>
        <v>135364</v>
      </c>
      <c r="I14" s="8">
        <f t="shared" si="1"/>
        <v>228</v>
      </c>
      <c r="J14" s="6">
        <f t="shared" si="1"/>
        <v>908521</v>
      </c>
      <c r="K14" s="8">
        <f t="shared" si="1"/>
        <v>223</v>
      </c>
      <c r="L14" s="6">
        <f t="shared" si="1"/>
        <v>484507</v>
      </c>
      <c r="M14" s="8">
        <f t="shared" si="1"/>
        <v>218</v>
      </c>
      <c r="N14" s="6">
        <f t="shared" si="1"/>
        <v>155492</v>
      </c>
      <c r="O14" s="6">
        <f t="shared" si="1"/>
        <v>2705</v>
      </c>
      <c r="P14" s="6">
        <f t="shared" si="1"/>
        <v>928543</v>
      </c>
      <c r="Q14" s="6">
        <f t="shared" si="1"/>
        <v>4784</v>
      </c>
      <c r="R14" s="6">
        <f t="shared" si="1"/>
        <v>277293</v>
      </c>
    </row>
    <row r="15" spans="1:18" ht="20.25" customHeight="1" x14ac:dyDescent="0.15">
      <c r="A15" s="54"/>
      <c r="B15" s="3" t="s">
        <v>17</v>
      </c>
      <c r="C15" s="6">
        <v>7686</v>
      </c>
      <c r="D15" s="6">
        <v>1382679</v>
      </c>
      <c r="E15" s="7">
        <v>0</v>
      </c>
      <c r="F15" s="7">
        <v>0</v>
      </c>
      <c r="G15" s="7">
        <v>0</v>
      </c>
      <c r="H15" s="7">
        <v>0</v>
      </c>
      <c r="I15" s="8">
        <v>2</v>
      </c>
      <c r="J15" s="6">
        <v>7498</v>
      </c>
      <c r="K15" s="8">
        <v>25</v>
      </c>
      <c r="L15" s="6">
        <v>47947</v>
      </c>
      <c r="M15" s="8">
        <v>180</v>
      </c>
      <c r="N15" s="6">
        <v>125739</v>
      </c>
      <c r="O15" s="6">
        <v>2695</v>
      </c>
      <c r="P15" s="6">
        <v>924202</v>
      </c>
      <c r="Q15" s="6">
        <v>4784</v>
      </c>
      <c r="R15" s="6">
        <v>277293</v>
      </c>
    </row>
    <row r="16" spans="1:18" ht="20.25" customHeight="1" x14ac:dyDescent="0.15">
      <c r="A16" s="55"/>
      <c r="B16" s="3" t="s">
        <v>18</v>
      </c>
      <c r="C16" s="8">
        <v>673</v>
      </c>
      <c r="D16" s="6">
        <v>5527461</v>
      </c>
      <c r="E16" s="8">
        <v>183</v>
      </c>
      <c r="F16" s="6">
        <v>4020420</v>
      </c>
      <c r="G16" s="8">
        <v>18</v>
      </c>
      <c r="H16" s="6">
        <v>135364</v>
      </c>
      <c r="I16" s="8">
        <v>226</v>
      </c>
      <c r="J16" s="6">
        <v>901023</v>
      </c>
      <c r="K16" s="8">
        <v>198</v>
      </c>
      <c r="L16" s="6">
        <v>436560</v>
      </c>
      <c r="M16" s="8">
        <v>38</v>
      </c>
      <c r="N16" s="6">
        <v>29753</v>
      </c>
      <c r="O16" s="8">
        <v>10</v>
      </c>
      <c r="P16" s="6">
        <v>4341</v>
      </c>
      <c r="Q16" s="7">
        <v>0</v>
      </c>
      <c r="R16" s="7">
        <v>0</v>
      </c>
    </row>
    <row r="17" spans="1:18" ht="20.25" customHeight="1" x14ac:dyDescent="0.15">
      <c r="A17" s="53">
        <v>9</v>
      </c>
      <c r="B17" s="9" t="s">
        <v>16</v>
      </c>
      <c r="C17" s="4">
        <v>8637</v>
      </c>
      <c r="D17" s="4">
        <v>7323565</v>
      </c>
      <c r="E17" s="5">
        <v>172</v>
      </c>
      <c r="F17" s="4">
        <v>4008807</v>
      </c>
      <c r="G17" s="5">
        <v>25</v>
      </c>
      <c r="H17" s="4">
        <v>204713</v>
      </c>
      <c r="I17" s="5">
        <v>227</v>
      </c>
      <c r="J17" s="4">
        <v>928039</v>
      </c>
      <c r="K17" s="5">
        <v>298</v>
      </c>
      <c r="L17" s="4">
        <v>632577</v>
      </c>
      <c r="M17" s="5">
        <v>385</v>
      </c>
      <c r="N17" s="4">
        <v>275458</v>
      </c>
      <c r="O17" s="4">
        <v>1652</v>
      </c>
      <c r="P17" s="4">
        <v>749117</v>
      </c>
      <c r="Q17" s="4">
        <v>5878</v>
      </c>
      <c r="R17" s="4">
        <v>524864</v>
      </c>
    </row>
    <row r="18" spans="1:18" ht="20.25" customHeight="1" x14ac:dyDescent="0.15">
      <c r="A18" s="54"/>
      <c r="B18" s="3" t="s">
        <v>17</v>
      </c>
      <c r="C18" s="6">
        <v>7924</v>
      </c>
      <c r="D18" s="6">
        <v>1631095</v>
      </c>
      <c r="E18" s="7">
        <v>0</v>
      </c>
      <c r="F18" s="7">
        <v>0</v>
      </c>
      <c r="G18" s="7">
        <v>0</v>
      </c>
      <c r="H18" s="7">
        <v>0</v>
      </c>
      <c r="I18" s="8">
        <v>7</v>
      </c>
      <c r="J18" s="6">
        <v>26873</v>
      </c>
      <c r="K18" s="8">
        <v>51</v>
      </c>
      <c r="L18" s="6">
        <v>88321</v>
      </c>
      <c r="M18" s="8">
        <v>354</v>
      </c>
      <c r="N18" s="6">
        <v>250286</v>
      </c>
      <c r="O18" s="6">
        <v>1634</v>
      </c>
      <c r="P18" s="6">
        <v>740761</v>
      </c>
      <c r="Q18" s="6">
        <v>5878</v>
      </c>
      <c r="R18" s="6">
        <v>524864</v>
      </c>
    </row>
    <row r="19" spans="1:18" ht="20.25" customHeight="1" x14ac:dyDescent="0.15">
      <c r="A19" s="55"/>
      <c r="B19" s="10" t="s">
        <v>18</v>
      </c>
      <c r="C19" s="11">
        <v>713</v>
      </c>
      <c r="D19" s="12">
        <v>5692470</v>
      </c>
      <c r="E19" s="11">
        <v>172</v>
      </c>
      <c r="F19" s="12">
        <v>4008807</v>
      </c>
      <c r="G19" s="11">
        <v>25</v>
      </c>
      <c r="H19" s="12">
        <v>204713</v>
      </c>
      <c r="I19" s="11">
        <v>220</v>
      </c>
      <c r="J19" s="12">
        <v>901166</v>
      </c>
      <c r="K19" s="11">
        <v>247</v>
      </c>
      <c r="L19" s="12">
        <v>544256</v>
      </c>
      <c r="M19" s="11">
        <v>31</v>
      </c>
      <c r="N19" s="12">
        <v>25172</v>
      </c>
      <c r="O19" s="11">
        <v>18</v>
      </c>
      <c r="P19" s="12">
        <v>8356</v>
      </c>
      <c r="Q19" s="13">
        <v>0</v>
      </c>
      <c r="R19" s="13">
        <v>0</v>
      </c>
    </row>
    <row r="20" spans="1:18" ht="20.25" customHeight="1" x14ac:dyDescent="0.15">
      <c r="A20" s="53">
        <v>10</v>
      </c>
      <c r="B20" s="14" t="s">
        <v>19</v>
      </c>
      <c r="C20" s="6">
        <f t="shared" ref="C20:D41" si="2" xml:space="preserve"> E20+G20+I20+K20+M20+O20+Q20</f>
        <v>8457</v>
      </c>
      <c r="D20" s="6">
        <f t="shared" si="2"/>
        <v>6346858</v>
      </c>
      <c r="E20" s="8">
        <f t="shared" ref="E20:R20" si="3">SUM(E21:E22)</f>
        <v>134</v>
      </c>
      <c r="F20" s="6">
        <f t="shared" si="3"/>
        <v>3264448</v>
      </c>
      <c r="G20" s="8">
        <f t="shared" si="3"/>
        <v>31</v>
      </c>
      <c r="H20" s="6">
        <f t="shared" si="3"/>
        <v>239504</v>
      </c>
      <c r="I20" s="8">
        <f t="shared" si="3"/>
        <v>168</v>
      </c>
      <c r="J20" s="6">
        <f t="shared" si="3"/>
        <v>680185</v>
      </c>
      <c r="K20" s="8">
        <f t="shared" si="3"/>
        <v>272</v>
      </c>
      <c r="L20" s="6">
        <f t="shared" si="3"/>
        <v>563582</v>
      </c>
      <c r="M20" s="8">
        <f t="shared" si="3"/>
        <v>446</v>
      </c>
      <c r="N20" s="6">
        <f t="shared" si="3"/>
        <v>322176</v>
      </c>
      <c r="O20" s="6">
        <f t="shared" si="3"/>
        <v>2869</v>
      </c>
      <c r="P20" s="6">
        <f t="shared" si="3"/>
        <v>1013920</v>
      </c>
      <c r="Q20" s="6">
        <f t="shared" si="3"/>
        <v>4537</v>
      </c>
      <c r="R20" s="6">
        <f t="shared" si="3"/>
        <v>263043</v>
      </c>
    </row>
    <row r="21" spans="1:18" ht="20.25" customHeight="1" x14ac:dyDescent="0.15">
      <c r="A21" s="54"/>
      <c r="B21" s="14" t="s">
        <v>17</v>
      </c>
      <c r="C21" s="6">
        <f t="shared" si="2"/>
        <v>7853</v>
      </c>
      <c r="D21" s="6">
        <f t="shared" si="2"/>
        <v>1671065</v>
      </c>
      <c r="E21" s="7">
        <v>0</v>
      </c>
      <c r="F21" s="7">
        <v>0</v>
      </c>
      <c r="G21" s="7">
        <v>2</v>
      </c>
      <c r="H21" s="7">
        <v>14161</v>
      </c>
      <c r="I21" s="8">
        <v>3</v>
      </c>
      <c r="J21" s="6">
        <v>11244</v>
      </c>
      <c r="K21" s="8">
        <v>44</v>
      </c>
      <c r="L21" s="6">
        <v>75594</v>
      </c>
      <c r="M21" s="8">
        <v>409</v>
      </c>
      <c r="N21" s="6">
        <v>293103</v>
      </c>
      <c r="O21" s="6">
        <v>2858</v>
      </c>
      <c r="P21" s="6">
        <v>1013920</v>
      </c>
      <c r="Q21" s="6">
        <v>4537</v>
      </c>
      <c r="R21" s="6">
        <v>263043</v>
      </c>
    </row>
    <row r="22" spans="1:18" ht="20.25" customHeight="1" x14ac:dyDescent="0.15">
      <c r="A22" s="55"/>
      <c r="B22" s="14" t="s">
        <v>18</v>
      </c>
      <c r="C22" s="8">
        <f t="shared" si="2"/>
        <v>604</v>
      </c>
      <c r="D22" s="6">
        <f t="shared" si="2"/>
        <v>4675793</v>
      </c>
      <c r="E22" s="8">
        <v>134</v>
      </c>
      <c r="F22" s="6">
        <v>3264448</v>
      </c>
      <c r="G22" s="8">
        <v>29</v>
      </c>
      <c r="H22" s="6">
        <v>225343</v>
      </c>
      <c r="I22" s="8">
        <v>165</v>
      </c>
      <c r="J22" s="6">
        <v>668941</v>
      </c>
      <c r="K22" s="8">
        <v>228</v>
      </c>
      <c r="L22" s="6">
        <v>487988</v>
      </c>
      <c r="M22" s="8">
        <v>37</v>
      </c>
      <c r="N22" s="6">
        <v>29073</v>
      </c>
      <c r="O22" s="8">
        <v>11</v>
      </c>
      <c r="P22" s="6">
        <v>0</v>
      </c>
      <c r="Q22" s="7">
        <v>0</v>
      </c>
      <c r="R22" s="7">
        <v>0</v>
      </c>
    </row>
    <row r="23" spans="1:18" ht="20.25" customHeight="1" x14ac:dyDescent="0.15">
      <c r="A23" s="53">
        <v>11</v>
      </c>
      <c r="B23" s="15" t="s">
        <v>16</v>
      </c>
      <c r="C23" s="4">
        <f t="shared" si="2"/>
        <v>8180</v>
      </c>
      <c r="D23" s="4">
        <f t="shared" si="2"/>
        <v>6455066</v>
      </c>
      <c r="E23" s="5">
        <f t="shared" ref="E23:R23" si="4">SUM(E24:E25)</f>
        <v>147</v>
      </c>
      <c r="F23" s="4">
        <f t="shared" si="4"/>
        <v>3391415</v>
      </c>
      <c r="G23" s="5">
        <f t="shared" si="4"/>
        <v>27</v>
      </c>
      <c r="H23" s="4">
        <f t="shared" si="4"/>
        <v>227242</v>
      </c>
      <c r="I23" s="5">
        <f t="shared" si="4"/>
        <v>225</v>
      </c>
      <c r="J23" s="4">
        <f t="shared" si="4"/>
        <v>909258</v>
      </c>
      <c r="K23" s="5">
        <f t="shared" si="4"/>
        <v>238</v>
      </c>
      <c r="L23" s="4">
        <f t="shared" si="4"/>
        <v>471367</v>
      </c>
      <c r="M23" s="5">
        <f t="shared" si="4"/>
        <v>366</v>
      </c>
      <c r="N23" s="4">
        <f t="shared" si="4"/>
        <v>261723</v>
      </c>
      <c r="O23" s="4">
        <f t="shared" si="4"/>
        <v>2692</v>
      </c>
      <c r="P23" s="4">
        <f t="shared" si="4"/>
        <v>933833</v>
      </c>
      <c r="Q23" s="4">
        <f t="shared" si="4"/>
        <v>4485</v>
      </c>
      <c r="R23" s="4">
        <f t="shared" si="4"/>
        <v>260228</v>
      </c>
    </row>
    <row r="24" spans="1:18" ht="20.25" customHeight="1" x14ac:dyDescent="0.15">
      <c r="A24" s="54"/>
      <c r="B24" s="14" t="s">
        <v>17</v>
      </c>
      <c r="C24" s="6">
        <f t="shared" si="2"/>
        <v>7585</v>
      </c>
      <c r="D24" s="6">
        <f t="shared" si="2"/>
        <v>1600718</v>
      </c>
      <c r="E24" s="7">
        <v>3</v>
      </c>
      <c r="F24" s="7">
        <v>32940</v>
      </c>
      <c r="G24" s="7">
        <v>2</v>
      </c>
      <c r="H24" s="7">
        <v>17800</v>
      </c>
      <c r="I24" s="8">
        <v>7</v>
      </c>
      <c r="J24" s="6">
        <v>27540</v>
      </c>
      <c r="K24" s="8">
        <v>45</v>
      </c>
      <c r="L24" s="6">
        <v>76282</v>
      </c>
      <c r="M24" s="8">
        <v>358</v>
      </c>
      <c r="N24" s="6">
        <v>255448</v>
      </c>
      <c r="O24" s="6">
        <v>2685</v>
      </c>
      <c r="P24" s="6">
        <v>930480</v>
      </c>
      <c r="Q24" s="6">
        <v>4485</v>
      </c>
      <c r="R24" s="6">
        <v>260228</v>
      </c>
    </row>
    <row r="25" spans="1:18" ht="20.25" customHeight="1" x14ac:dyDescent="0.15">
      <c r="A25" s="55"/>
      <c r="B25" s="16" t="s">
        <v>18</v>
      </c>
      <c r="C25" s="11">
        <f t="shared" si="2"/>
        <v>595</v>
      </c>
      <c r="D25" s="12">
        <f t="shared" si="2"/>
        <v>4854348</v>
      </c>
      <c r="E25" s="11">
        <v>144</v>
      </c>
      <c r="F25" s="12">
        <v>3358475</v>
      </c>
      <c r="G25" s="11">
        <v>25</v>
      </c>
      <c r="H25" s="12">
        <v>209442</v>
      </c>
      <c r="I25" s="11">
        <v>218</v>
      </c>
      <c r="J25" s="12">
        <v>881718</v>
      </c>
      <c r="K25" s="11">
        <v>193</v>
      </c>
      <c r="L25" s="12">
        <v>395085</v>
      </c>
      <c r="M25" s="11">
        <v>8</v>
      </c>
      <c r="N25" s="12">
        <v>6275</v>
      </c>
      <c r="O25" s="11">
        <v>7</v>
      </c>
      <c r="P25" s="12">
        <v>3353</v>
      </c>
      <c r="Q25" s="13">
        <v>0</v>
      </c>
      <c r="R25" s="13">
        <v>0</v>
      </c>
    </row>
    <row r="26" spans="1:18" ht="20.25" customHeight="1" x14ac:dyDescent="0.15">
      <c r="A26" s="53">
        <v>12</v>
      </c>
      <c r="B26" s="14" t="s">
        <v>16</v>
      </c>
      <c r="C26" s="6">
        <f t="shared" si="2"/>
        <v>7676</v>
      </c>
      <c r="D26" s="6">
        <f t="shared" si="2"/>
        <v>5806264</v>
      </c>
      <c r="E26" s="8">
        <f t="shared" ref="E26:R26" si="5">SUM(E27:E28)</f>
        <v>142</v>
      </c>
      <c r="F26" s="6">
        <f t="shared" si="5"/>
        <v>3303183</v>
      </c>
      <c r="G26" s="8">
        <f t="shared" si="5"/>
        <v>14</v>
      </c>
      <c r="H26" s="6">
        <f t="shared" si="5"/>
        <v>129064</v>
      </c>
      <c r="I26" s="8">
        <f t="shared" si="5"/>
        <v>169</v>
      </c>
      <c r="J26" s="6">
        <f t="shared" si="5"/>
        <v>699644</v>
      </c>
      <c r="K26" s="8">
        <f t="shared" si="5"/>
        <v>199</v>
      </c>
      <c r="L26" s="6">
        <f t="shared" si="5"/>
        <v>409995</v>
      </c>
      <c r="M26" s="8">
        <f t="shared" si="5"/>
        <v>243</v>
      </c>
      <c r="N26" s="6">
        <f t="shared" si="5"/>
        <v>174879</v>
      </c>
      <c r="O26" s="6">
        <f t="shared" si="5"/>
        <v>2508</v>
      </c>
      <c r="P26" s="6">
        <f t="shared" si="5"/>
        <v>833712</v>
      </c>
      <c r="Q26" s="6">
        <f t="shared" si="5"/>
        <v>4401</v>
      </c>
      <c r="R26" s="6">
        <f t="shared" si="5"/>
        <v>255787</v>
      </c>
    </row>
    <row r="27" spans="1:18" ht="20.25" customHeight="1" x14ac:dyDescent="0.15">
      <c r="A27" s="54"/>
      <c r="B27" s="14" t="s">
        <v>17</v>
      </c>
      <c r="C27" s="6">
        <f t="shared" si="2"/>
        <v>7182</v>
      </c>
      <c r="D27" s="6">
        <f t="shared" si="2"/>
        <v>1386492</v>
      </c>
      <c r="E27" s="7">
        <v>4</v>
      </c>
      <c r="F27" s="7">
        <v>48000</v>
      </c>
      <c r="G27" s="7">
        <v>0</v>
      </c>
      <c r="H27" s="7">
        <v>0</v>
      </c>
      <c r="I27" s="8">
        <v>8</v>
      </c>
      <c r="J27" s="6">
        <v>31905</v>
      </c>
      <c r="K27" s="8">
        <v>33</v>
      </c>
      <c r="L27" s="6">
        <v>54533</v>
      </c>
      <c r="M27" s="8">
        <v>228</v>
      </c>
      <c r="N27" s="6">
        <v>162555</v>
      </c>
      <c r="O27" s="6">
        <v>2508</v>
      </c>
      <c r="P27" s="6">
        <v>833712</v>
      </c>
      <c r="Q27" s="6">
        <v>4401</v>
      </c>
      <c r="R27" s="6">
        <v>255787</v>
      </c>
    </row>
    <row r="28" spans="1:18" ht="20.25" customHeight="1" x14ac:dyDescent="0.15">
      <c r="A28" s="55"/>
      <c r="B28" s="14" t="s">
        <v>18</v>
      </c>
      <c r="C28" s="8">
        <f t="shared" si="2"/>
        <v>494</v>
      </c>
      <c r="D28" s="6">
        <f t="shared" si="2"/>
        <v>4419772</v>
      </c>
      <c r="E28" s="8">
        <v>138</v>
      </c>
      <c r="F28" s="6">
        <v>3255183</v>
      </c>
      <c r="G28" s="8">
        <v>14</v>
      </c>
      <c r="H28" s="6">
        <v>129064</v>
      </c>
      <c r="I28" s="8">
        <v>161</v>
      </c>
      <c r="J28" s="6">
        <v>667739</v>
      </c>
      <c r="K28" s="8">
        <v>166</v>
      </c>
      <c r="L28" s="6">
        <v>355462</v>
      </c>
      <c r="M28" s="8">
        <v>15</v>
      </c>
      <c r="N28" s="6">
        <v>12324</v>
      </c>
      <c r="O28" s="8">
        <v>0</v>
      </c>
      <c r="P28" s="6">
        <v>0</v>
      </c>
      <c r="Q28" s="7">
        <v>0</v>
      </c>
      <c r="R28" s="7">
        <v>0</v>
      </c>
    </row>
    <row r="29" spans="1:18" ht="20.25" customHeight="1" x14ac:dyDescent="0.15">
      <c r="A29" s="53">
        <v>13</v>
      </c>
      <c r="B29" s="15" t="s">
        <v>16</v>
      </c>
      <c r="C29" s="4">
        <f t="shared" si="2"/>
        <v>7288</v>
      </c>
      <c r="D29" s="4">
        <f t="shared" si="2"/>
        <v>5429290</v>
      </c>
      <c r="E29" s="5">
        <f t="shared" ref="E29:R29" si="6">SUM(E30:E31)</f>
        <v>124</v>
      </c>
      <c r="F29" s="4">
        <f t="shared" si="6"/>
        <v>2955007</v>
      </c>
      <c r="G29" s="5">
        <f t="shared" si="6"/>
        <v>19</v>
      </c>
      <c r="H29" s="4">
        <f t="shared" si="6"/>
        <v>159201</v>
      </c>
      <c r="I29" s="5">
        <f t="shared" si="6"/>
        <v>184</v>
      </c>
      <c r="J29" s="4">
        <f t="shared" si="6"/>
        <v>748721</v>
      </c>
      <c r="K29" s="5">
        <f t="shared" si="6"/>
        <v>208</v>
      </c>
      <c r="L29" s="4">
        <f t="shared" si="6"/>
        <v>408072</v>
      </c>
      <c r="M29" s="5">
        <f t="shared" si="6"/>
        <v>147</v>
      </c>
      <c r="N29" s="4">
        <f t="shared" si="6"/>
        <v>110646</v>
      </c>
      <c r="O29" s="4">
        <f t="shared" si="6"/>
        <v>2378</v>
      </c>
      <c r="P29" s="4">
        <f t="shared" si="6"/>
        <v>802378</v>
      </c>
      <c r="Q29" s="4">
        <f t="shared" si="6"/>
        <v>4228</v>
      </c>
      <c r="R29" s="4">
        <f t="shared" si="6"/>
        <v>245265</v>
      </c>
    </row>
    <row r="30" spans="1:18" ht="20.25" customHeight="1" x14ac:dyDescent="0.15">
      <c r="A30" s="54"/>
      <c r="B30" s="14" t="s">
        <v>17</v>
      </c>
      <c r="C30" s="6">
        <f t="shared" si="2"/>
        <v>6775</v>
      </c>
      <c r="D30" s="6">
        <f t="shared" si="2"/>
        <v>1260726</v>
      </c>
      <c r="E30" s="7">
        <v>3</v>
      </c>
      <c r="F30" s="7">
        <v>36000</v>
      </c>
      <c r="G30" s="7">
        <v>1</v>
      </c>
      <c r="H30" s="7">
        <v>7575</v>
      </c>
      <c r="I30" s="8">
        <v>2</v>
      </c>
      <c r="J30" s="6">
        <v>7496</v>
      </c>
      <c r="K30" s="8">
        <v>42</v>
      </c>
      <c r="L30" s="6">
        <v>70852</v>
      </c>
      <c r="M30" s="8">
        <v>124</v>
      </c>
      <c r="N30" s="6">
        <v>92572</v>
      </c>
      <c r="O30" s="6">
        <v>2375</v>
      </c>
      <c r="P30" s="6">
        <v>800966</v>
      </c>
      <c r="Q30" s="6">
        <v>4228</v>
      </c>
      <c r="R30" s="6">
        <v>245265</v>
      </c>
    </row>
    <row r="31" spans="1:18" ht="20.25" customHeight="1" x14ac:dyDescent="0.15">
      <c r="A31" s="55"/>
      <c r="B31" s="16" t="s">
        <v>18</v>
      </c>
      <c r="C31" s="11">
        <f t="shared" si="2"/>
        <v>513</v>
      </c>
      <c r="D31" s="12">
        <f t="shared" si="2"/>
        <v>4168564</v>
      </c>
      <c r="E31" s="11">
        <v>121</v>
      </c>
      <c r="F31" s="12">
        <v>2919007</v>
      </c>
      <c r="G31" s="11">
        <v>18</v>
      </c>
      <c r="H31" s="12">
        <v>151626</v>
      </c>
      <c r="I31" s="11">
        <v>182</v>
      </c>
      <c r="J31" s="12">
        <v>741225</v>
      </c>
      <c r="K31" s="11">
        <v>166</v>
      </c>
      <c r="L31" s="12">
        <v>337220</v>
      </c>
      <c r="M31" s="11">
        <v>23</v>
      </c>
      <c r="N31" s="12">
        <v>18074</v>
      </c>
      <c r="O31" s="11">
        <v>3</v>
      </c>
      <c r="P31" s="12">
        <v>1412</v>
      </c>
      <c r="Q31" s="13">
        <v>0</v>
      </c>
      <c r="R31" s="13">
        <v>0</v>
      </c>
    </row>
    <row r="32" spans="1:18" ht="20.25" customHeight="1" x14ac:dyDescent="0.15">
      <c r="A32" s="53">
        <v>14</v>
      </c>
      <c r="B32" s="14" t="s">
        <v>16</v>
      </c>
      <c r="C32" s="6">
        <f t="shared" si="2"/>
        <v>7097</v>
      </c>
      <c r="D32" s="6">
        <f t="shared" si="2"/>
        <v>5434418</v>
      </c>
      <c r="E32" s="8">
        <f t="shared" ref="E32:R32" si="7">SUM(E33:E34)</f>
        <v>107</v>
      </c>
      <c r="F32" s="6">
        <f t="shared" si="7"/>
        <v>2797201</v>
      </c>
      <c r="G32" s="8">
        <f t="shared" si="7"/>
        <v>20</v>
      </c>
      <c r="H32" s="6">
        <f t="shared" si="7"/>
        <v>142711</v>
      </c>
      <c r="I32" s="8">
        <f t="shared" si="7"/>
        <v>244</v>
      </c>
      <c r="J32" s="6">
        <f t="shared" si="7"/>
        <v>996872</v>
      </c>
      <c r="K32" s="8">
        <f t="shared" si="7"/>
        <v>151</v>
      </c>
      <c r="L32" s="6">
        <f t="shared" si="7"/>
        <v>314157</v>
      </c>
      <c r="M32" s="8">
        <f t="shared" si="7"/>
        <v>224</v>
      </c>
      <c r="N32" s="6">
        <f t="shared" si="7"/>
        <v>178137</v>
      </c>
      <c r="O32" s="6">
        <f t="shared" si="7"/>
        <v>2284</v>
      </c>
      <c r="P32" s="6">
        <f t="shared" si="7"/>
        <v>769644</v>
      </c>
      <c r="Q32" s="6">
        <f t="shared" si="7"/>
        <v>4067</v>
      </c>
      <c r="R32" s="6">
        <f t="shared" si="7"/>
        <v>235696</v>
      </c>
    </row>
    <row r="33" spans="1:18" ht="20.25" customHeight="1" x14ac:dyDescent="0.15">
      <c r="A33" s="54"/>
      <c r="B33" s="14" t="s">
        <v>17</v>
      </c>
      <c r="C33" s="6">
        <f t="shared" si="2"/>
        <v>6557</v>
      </c>
      <c r="D33" s="6">
        <f t="shared" si="2"/>
        <v>1250266</v>
      </c>
      <c r="E33" s="7">
        <v>2</v>
      </c>
      <c r="F33" s="7">
        <v>39188</v>
      </c>
      <c r="G33" s="7">
        <v>4</v>
      </c>
      <c r="H33" s="7">
        <v>25943</v>
      </c>
      <c r="I33" s="8">
        <v>4</v>
      </c>
      <c r="J33" s="6">
        <v>16759</v>
      </c>
      <c r="K33" s="8">
        <v>16</v>
      </c>
      <c r="L33" s="6">
        <v>30941</v>
      </c>
      <c r="M33" s="8">
        <v>183</v>
      </c>
      <c r="N33" s="6">
        <v>133208</v>
      </c>
      <c r="O33" s="6">
        <v>2281</v>
      </c>
      <c r="P33" s="6">
        <v>768531</v>
      </c>
      <c r="Q33" s="6">
        <v>4067</v>
      </c>
      <c r="R33" s="6">
        <v>235696</v>
      </c>
    </row>
    <row r="34" spans="1:18" ht="20.25" customHeight="1" x14ac:dyDescent="0.15">
      <c r="A34" s="55"/>
      <c r="B34" s="14" t="s">
        <v>18</v>
      </c>
      <c r="C34" s="8">
        <f t="shared" si="2"/>
        <v>540</v>
      </c>
      <c r="D34" s="6">
        <f t="shared" si="2"/>
        <v>4184152</v>
      </c>
      <c r="E34" s="8">
        <v>105</v>
      </c>
      <c r="F34" s="6">
        <v>2758013</v>
      </c>
      <c r="G34" s="8">
        <v>16</v>
      </c>
      <c r="H34" s="6">
        <v>116768</v>
      </c>
      <c r="I34" s="8">
        <v>240</v>
      </c>
      <c r="J34" s="6">
        <v>980113</v>
      </c>
      <c r="K34" s="8">
        <v>135</v>
      </c>
      <c r="L34" s="6">
        <v>283216</v>
      </c>
      <c r="M34" s="8">
        <v>41</v>
      </c>
      <c r="N34" s="6">
        <v>44929</v>
      </c>
      <c r="O34" s="8">
        <v>3</v>
      </c>
      <c r="P34" s="6">
        <v>1113</v>
      </c>
      <c r="Q34" s="7">
        <v>0</v>
      </c>
      <c r="R34" s="7">
        <v>0</v>
      </c>
    </row>
    <row r="35" spans="1:18" ht="20.25" customHeight="1" x14ac:dyDescent="0.15">
      <c r="A35" s="53">
        <v>15</v>
      </c>
      <c r="B35" s="15" t="s">
        <v>16</v>
      </c>
      <c r="C35" s="17">
        <f t="shared" si="2"/>
        <v>6948</v>
      </c>
      <c r="D35" s="17">
        <f t="shared" si="2"/>
        <v>5482258</v>
      </c>
      <c r="E35" s="18">
        <v>118</v>
      </c>
      <c r="F35" s="18">
        <v>2998267</v>
      </c>
      <c r="G35" s="18">
        <v>10</v>
      </c>
      <c r="H35" s="18">
        <v>78336</v>
      </c>
      <c r="I35" s="18">
        <v>217</v>
      </c>
      <c r="J35" s="18">
        <v>851415</v>
      </c>
      <c r="K35" s="18">
        <v>197</v>
      </c>
      <c r="L35" s="18">
        <v>371311</v>
      </c>
      <c r="M35" s="18">
        <v>310</v>
      </c>
      <c r="N35" s="18">
        <v>226134</v>
      </c>
      <c r="O35" s="18">
        <v>2141</v>
      </c>
      <c r="P35" s="18">
        <v>730692</v>
      </c>
      <c r="Q35" s="18">
        <v>3955</v>
      </c>
      <c r="R35" s="18">
        <v>226103</v>
      </c>
    </row>
    <row r="36" spans="1:18" ht="20.25" customHeight="1" x14ac:dyDescent="0.15">
      <c r="A36" s="54"/>
      <c r="B36" s="14" t="s">
        <v>17</v>
      </c>
      <c r="C36" s="19">
        <f t="shared" si="2"/>
        <v>6382</v>
      </c>
      <c r="D36" s="19">
        <f t="shared" si="2"/>
        <v>1204263</v>
      </c>
      <c r="E36" s="20">
        <f t="shared" ref="E36:R36" si="8">E35-E37</f>
        <v>1</v>
      </c>
      <c r="F36" s="20">
        <f t="shared" si="8"/>
        <v>10980</v>
      </c>
      <c r="G36" s="20">
        <f t="shared" si="8"/>
        <v>3</v>
      </c>
      <c r="H36" s="20">
        <f t="shared" si="8"/>
        <v>20831</v>
      </c>
      <c r="I36" s="20">
        <f t="shared" si="8"/>
        <v>0</v>
      </c>
      <c r="J36" s="20">
        <f t="shared" si="8"/>
        <v>0</v>
      </c>
      <c r="K36" s="20">
        <f t="shared" si="8"/>
        <v>11</v>
      </c>
      <c r="L36" s="20">
        <f t="shared" si="8"/>
        <v>20342</v>
      </c>
      <c r="M36" s="20">
        <f t="shared" si="8"/>
        <v>274</v>
      </c>
      <c r="N36" s="20">
        <f t="shared" si="8"/>
        <v>195945</v>
      </c>
      <c r="O36" s="20">
        <f t="shared" si="8"/>
        <v>2139</v>
      </c>
      <c r="P36" s="20">
        <f t="shared" si="8"/>
        <v>730133</v>
      </c>
      <c r="Q36" s="20">
        <f t="shared" si="8"/>
        <v>3954</v>
      </c>
      <c r="R36" s="20">
        <f t="shared" si="8"/>
        <v>226032</v>
      </c>
    </row>
    <row r="37" spans="1:18" ht="20.25" customHeight="1" x14ac:dyDescent="0.15">
      <c r="A37" s="55"/>
      <c r="B37" s="16" t="s">
        <v>18</v>
      </c>
      <c r="C37" s="21">
        <f t="shared" si="2"/>
        <v>566</v>
      </c>
      <c r="D37" s="22">
        <f t="shared" si="2"/>
        <v>4277995</v>
      </c>
      <c r="E37" s="23">
        <v>117</v>
      </c>
      <c r="F37" s="23">
        <v>2987287</v>
      </c>
      <c r="G37" s="23">
        <v>7</v>
      </c>
      <c r="H37" s="23">
        <v>57505</v>
      </c>
      <c r="I37" s="23">
        <v>217</v>
      </c>
      <c r="J37" s="23">
        <v>851415</v>
      </c>
      <c r="K37" s="23">
        <v>186</v>
      </c>
      <c r="L37" s="23">
        <v>350969</v>
      </c>
      <c r="M37" s="23">
        <v>36</v>
      </c>
      <c r="N37" s="23">
        <v>30189</v>
      </c>
      <c r="O37" s="23">
        <v>2</v>
      </c>
      <c r="P37" s="23">
        <v>559</v>
      </c>
      <c r="Q37" s="23">
        <v>1</v>
      </c>
      <c r="R37" s="23">
        <v>71</v>
      </c>
    </row>
    <row r="38" spans="1:18" ht="20.25" customHeight="1" x14ac:dyDescent="0.15">
      <c r="A38" s="53">
        <v>16</v>
      </c>
      <c r="B38" s="14" t="s">
        <v>16</v>
      </c>
      <c r="C38" s="24">
        <f t="shared" si="2"/>
        <v>6796</v>
      </c>
      <c r="D38" s="24">
        <f t="shared" si="2"/>
        <v>5385054</v>
      </c>
      <c r="E38" s="24">
        <f t="shared" ref="E38:R38" si="9">SUM(E39:E40)</f>
        <v>109</v>
      </c>
      <c r="F38" s="24">
        <f t="shared" si="9"/>
        <v>2767434</v>
      </c>
      <c r="G38" s="24">
        <f t="shared" si="9"/>
        <v>19</v>
      </c>
      <c r="H38" s="24">
        <f t="shared" si="9"/>
        <v>150814</v>
      </c>
      <c r="I38" s="24">
        <f t="shared" si="9"/>
        <v>221</v>
      </c>
      <c r="J38" s="24">
        <f t="shared" si="9"/>
        <v>859967</v>
      </c>
      <c r="K38" s="24">
        <f t="shared" si="9"/>
        <v>235</v>
      </c>
      <c r="L38" s="24">
        <f t="shared" si="9"/>
        <v>480477</v>
      </c>
      <c r="M38" s="24">
        <f t="shared" si="9"/>
        <v>249</v>
      </c>
      <c r="N38" s="24">
        <f t="shared" si="9"/>
        <v>186628</v>
      </c>
      <c r="O38" s="24">
        <f t="shared" si="9"/>
        <v>2134</v>
      </c>
      <c r="P38" s="24">
        <f t="shared" si="9"/>
        <v>719706</v>
      </c>
      <c r="Q38" s="24">
        <f t="shared" si="9"/>
        <v>3829</v>
      </c>
      <c r="R38" s="24">
        <f t="shared" si="9"/>
        <v>220028</v>
      </c>
    </row>
    <row r="39" spans="1:18" ht="20.25" customHeight="1" x14ac:dyDescent="0.15">
      <c r="A39" s="54"/>
      <c r="B39" s="14" t="s">
        <v>17</v>
      </c>
      <c r="C39" s="24">
        <f t="shared" si="2"/>
        <v>499</v>
      </c>
      <c r="D39" s="24">
        <f t="shared" si="2"/>
        <v>1464154</v>
      </c>
      <c r="E39" s="24">
        <v>1</v>
      </c>
      <c r="F39" s="24">
        <v>11703</v>
      </c>
      <c r="G39" s="24">
        <v>12</v>
      </c>
      <c r="H39" s="24">
        <v>96799</v>
      </c>
      <c r="I39" s="24">
        <v>220</v>
      </c>
      <c r="J39" s="24">
        <v>854066</v>
      </c>
      <c r="K39" s="24">
        <v>226</v>
      </c>
      <c r="L39" s="24">
        <v>465912</v>
      </c>
      <c r="M39" s="24">
        <v>40</v>
      </c>
      <c r="N39" s="24">
        <v>35674</v>
      </c>
      <c r="O39" s="24"/>
      <c r="P39" s="24"/>
      <c r="Q39" s="24"/>
      <c r="R39" s="24"/>
    </row>
    <row r="40" spans="1:18" ht="20.25" customHeight="1" x14ac:dyDescent="0.15">
      <c r="A40" s="55"/>
      <c r="B40" s="16" t="s">
        <v>18</v>
      </c>
      <c r="C40" s="25">
        <f t="shared" si="2"/>
        <v>6297</v>
      </c>
      <c r="D40" s="25">
        <f t="shared" si="2"/>
        <v>3920900</v>
      </c>
      <c r="E40" s="25">
        <v>108</v>
      </c>
      <c r="F40" s="25">
        <v>2755731</v>
      </c>
      <c r="G40" s="25">
        <v>7</v>
      </c>
      <c r="H40" s="25">
        <v>54015</v>
      </c>
      <c r="I40" s="25">
        <v>1</v>
      </c>
      <c r="J40" s="25">
        <v>5901</v>
      </c>
      <c r="K40" s="25">
        <v>9</v>
      </c>
      <c r="L40" s="25">
        <v>14565</v>
      </c>
      <c r="M40" s="25">
        <v>209</v>
      </c>
      <c r="N40" s="25">
        <v>150954</v>
      </c>
      <c r="O40" s="25">
        <v>2134</v>
      </c>
      <c r="P40" s="25">
        <v>719706</v>
      </c>
      <c r="Q40" s="25">
        <v>3829</v>
      </c>
      <c r="R40" s="25">
        <v>220028</v>
      </c>
    </row>
    <row r="41" spans="1:18" ht="20.25" customHeight="1" x14ac:dyDescent="0.15">
      <c r="A41" s="53">
        <v>17</v>
      </c>
      <c r="B41" s="14" t="s">
        <v>16</v>
      </c>
      <c r="C41" s="24">
        <f t="shared" si="2"/>
        <v>6476</v>
      </c>
      <c r="D41" s="24">
        <f t="shared" si="2"/>
        <v>5076660</v>
      </c>
      <c r="E41" s="24">
        <f t="shared" ref="E41:R41" si="10">SUM(E42:E43)</f>
        <v>105</v>
      </c>
      <c r="F41" s="24">
        <f t="shared" si="10"/>
        <v>2715463</v>
      </c>
      <c r="G41" s="24">
        <f t="shared" si="10"/>
        <v>17</v>
      </c>
      <c r="H41" s="24">
        <f t="shared" si="10"/>
        <v>127667</v>
      </c>
      <c r="I41" s="24">
        <f t="shared" si="10"/>
        <v>200</v>
      </c>
      <c r="J41" s="24">
        <f t="shared" si="10"/>
        <v>764185</v>
      </c>
      <c r="K41" s="24">
        <f t="shared" si="10"/>
        <v>198</v>
      </c>
      <c r="L41" s="26">
        <f t="shared" si="10"/>
        <v>399753</v>
      </c>
      <c r="M41" s="27">
        <f t="shared" si="10"/>
        <v>178</v>
      </c>
      <c r="N41" s="27">
        <f t="shared" si="10"/>
        <v>141965</v>
      </c>
      <c r="O41" s="28">
        <f t="shared" si="10"/>
        <v>2126</v>
      </c>
      <c r="P41" s="28">
        <f t="shared" si="10"/>
        <v>719215</v>
      </c>
      <c r="Q41" s="29">
        <f t="shared" si="10"/>
        <v>3652</v>
      </c>
      <c r="R41" s="24">
        <f t="shared" si="10"/>
        <v>208412</v>
      </c>
    </row>
    <row r="42" spans="1:18" ht="20.25" customHeight="1" x14ac:dyDescent="0.15">
      <c r="A42" s="54"/>
      <c r="B42" s="14" t="s">
        <v>17</v>
      </c>
      <c r="C42" s="24">
        <v>460</v>
      </c>
      <c r="D42" s="24">
        <v>1305161</v>
      </c>
      <c r="E42" s="24">
        <v>1</v>
      </c>
      <c r="F42" s="24">
        <v>14188</v>
      </c>
      <c r="G42" s="24">
        <v>5</v>
      </c>
      <c r="H42" s="24">
        <v>37098</v>
      </c>
      <c r="I42" s="24">
        <v>0</v>
      </c>
      <c r="J42" s="24">
        <v>0</v>
      </c>
      <c r="K42" s="24">
        <v>7</v>
      </c>
      <c r="L42" s="26">
        <v>13403</v>
      </c>
      <c r="M42" s="26">
        <v>123</v>
      </c>
      <c r="N42" s="26">
        <v>92579</v>
      </c>
      <c r="O42" s="24">
        <v>2125</v>
      </c>
      <c r="P42" s="24">
        <v>718732</v>
      </c>
      <c r="Q42" s="29">
        <v>3652</v>
      </c>
      <c r="R42" s="24">
        <v>208412</v>
      </c>
    </row>
    <row r="43" spans="1:18" ht="20.25" customHeight="1" x14ac:dyDescent="0.15">
      <c r="A43" s="55"/>
      <c r="B43" s="16" t="s">
        <v>18</v>
      </c>
      <c r="C43" s="25">
        <v>6016</v>
      </c>
      <c r="D43" s="25">
        <v>3771499</v>
      </c>
      <c r="E43" s="25">
        <v>104</v>
      </c>
      <c r="F43" s="25">
        <v>2701275</v>
      </c>
      <c r="G43" s="25">
        <v>12</v>
      </c>
      <c r="H43" s="25">
        <v>90569</v>
      </c>
      <c r="I43" s="25">
        <v>200</v>
      </c>
      <c r="J43" s="25">
        <v>764185</v>
      </c>
      <c r="K43" s="25">
        <v>191</v>
      </c>
      <c r="L43" s="30">
        <v>386350</v>
      </c>
      <c r="M43" s="30">
        <v>55</v>
      </c>
      <c r="N43" s="30">
        <v>49386</v>
      </c>
      <c r="O43" s="25">
        <v>1</v>
      </c>
      <c r="P43" s="25">
        <v>483</v>
      </c>
      <c r="Q43" s="31">
        <v>0</v>
      </c>
      <c r="R43" s="25">
        <v>0</v>
      </c>
    </row>
    <row r="44" spans="1:18" ht="20.25" customHeight="1" x14ac:dyDescent="0.15">
      <c r="A44" s="53">
        <v>18</v>
      </c>
      <c r="B44" s="14" t="s">
        <v>16</v>
      </c>
      <c r="C44" s="24">
        <f xml:space="preserve"> E44+G44+I44+K44+M44+O44+Q44</f>
        <v>6374</v>
      </c>
      <c r="D44" s="24">
        <f xml:space="preserve"> F44+H44+J44+L44+N44+P44+R44</f>
        <v>5317482</v>
      </c>
      <c r="E44" s="24">
        <f t="shared" ref="E44:R44" si="11">SUM(E45:E46)</f>
        <v>104</v>
      </c>
      <c r="F44" s="24">
        <f t="shared" si="11"/>
        <v>2896147</v>
      </c>
      <c r="G44" s="24">
        <f t="shared" si="11"/>
        <v>14</v>
      </c>
      <c r="H44" s="24">
        <f t="shared" si="11"/>
        <v>97559</v>
      </c>
      <c r="I44" s="24">
        <f t="shared" si="11"/>
        <v>224</v>
      </c>
      <c r="J44" s="24">
        <f t="shared" si="11"/>
        <v>854116</v>
      </c>
      <c r="K44" s="24">
        <f t="shared" si="11"/>
        <v>206</v>
      </c>
      <c r="L44" s="24">
        <f t="shared" si="11"/>
        <v>408132</v>
      </c>
      <c r="M44" s="24">
        <f t="shared" si="11"/>
        <v>147</v>
      </c>
      <c r="N44" s="24">
        <f t="shared" si="11"/>
        <v>116061</v>
      </c>
      <c r="O44" s="24">
        <f t="shared" si="11"/>
        <v>2169</v>
      </c>
      <c r="P44" s="24">
        <f t="shared" si="11"/>
        <v>745466</v>
      </c>
      <c r="Q44" s="24">
        <f t="shared" si="11"/>
        <v>3510</v>
      </c>
      <c r="R44" s="24">
        <f t="shared" si="11"/>
        <v>200001</v>
      </c>
    </row>
    <row r="45" spans="1:18" ht="20.25" customHeight="1" x14ac:dyDescent="0.15">
      <c r="A45" s="54"/>
      <c r="B45" s="14" t="s">
        <v>17</v>
      </c>
      <c r="C45" s="24">
        <v>5790</v>
      </c>
      <c r="D45" s="24">
        <v>1061210</v>
      </c>
      <c r="E45" s="24">
        <v>0</v>
      </c>
      <c r="F45" s="24">
        <v>0</v>
      </c>
      <c r="G45" s="24">
        <v>3</v>
      </c>
      <c r="H45" s="24">
        <v>20102</v>
      </c>
      <c r="I45" s="24">
        <v>2</v>
      </c>
      <c r="J45" s="24">
        <v>10693</v>
      </c>
      <c r="K45" s="24">
        <v>7</v>
      </c>
      <c r="L45" s="24">
        <v>11445</v>
      </c>
      <c r="M45" s="24">
        <v>99</v>
      </c>
      <c r="N45" s="24">
        <v>73503</v>
      </c>
      <c r="O45" s="24">
        <v>2169</v>
      </c>
      <c r="P45" s="24">
        <v>745466</v>
      </c>
      <c r="Q45" s="24">
        <v>3510</v>
      </c>
      <c r="R45" s="24">
        <v>200001</v>
      </c>
    </row>
    <row r="46" spans="1:18" ht="20.25" customHeight="1" x14ac:dyDescent="0.15">
      <c r="A46" s="55"/>
      <c r="B46" s="16" t="s">
        <v>18</v>
      </c>
      <c r="C46" s="25">
        <v>584</v>
      </c>
      <c r="D46" s="25">
        <v>4256272</v>
      </c>
      <c r="E46" s="25">
        <v>104</v>
      </c>
      <c r="F46" s="25">
        <v>2896147</v>
      </c>
      <c r="G46" s="25">
        <v>11</v>
      </c>
      <c r="H46" s="25">
        <v>77457</v>
      </c>
      <c r="I46" s="25">
        <v>222</v>
      </c>
      <c r="J46" s="25">
        <v>843423</v>
      </c>
      <c r="K46" s="25">
        <v>199</v>
      </c>
      <c r="L46" s="25">
        <v>396687</v>
      </c>
      <c r="M46" s="25">
        <v>48</v>
      </c>
      <c r="N46" s="25">
        <v>42558</v>
      </c>
      <c r="O46" s="25">
        <v>0</v>
      </c>
      <c r="P46" s="25">
        <v>0</v>
      </c>
      <c r="Q46" s="25">
        <v>0</v>
      </c>
      <c r="R46" s="25">
        <v>0</v>
      </c>
    </row>
    <row r="47" spans="1:18" ht="20.25" customHeight="1" x14ac:dyDescent="0.15">
      <c r="A47" s="53">
        <v>19</v>
      </c>
      <c r="B47" s="14" t="s">
        <v>16</v>
      </c>
      <c r="C47" s="24">
        <f xml:space="preserve"> E47+G47+I47+K47+M47+O47+Q47</f>
        <v>6157</v>
      </c>
      <c r="D47" s="24">
        <f xml:space="preserve"> F47+H47+J47+L47+N47+P47+R47</f>
        <v>5116298</v>
      </c>
      <c r="E47" s="24">
        <f t="shared" ref="E47:R47" si="12">SUM(E48:E49)</f>
        <v>102</v>
      </c>
      <c r="F47" s="24">
        <f t="shared" si="12"/>
        <v>2827196</v>
      </c>
      <c r="G47" s="24">
        <f t="shared" si="12"/>
        <v>20</v>
      </c>
      <c r="H47" s="24">
        <f t="shared" si="12"/>
        <v>157453</v>
      </c>
      <c r="I47" s="24">
        <f t="shared" si="12"/>
        <v>175</v>
      </c>
      <c r="J47" s="24">
        <f t="shared" si="12"/>
        <v>670311</v>
      </c>
      <c r="K47" s="24">
        <f t="shared" si="12"/>
        <v>195</v>
      </c>
      <c r="L47" s="24">
        <f t="shared" si="12"/>
        <v>371610</v>
      </c>
      <c r="M47" s="24">
        <f t="shared" si="12"/>
        <v>177</v>
      </c>
      <c r="N47" s="24">
        <f t="shared" si="12"/>
        <v>138302</v>
      </c>
      <c r="O47" s="24">
        <f t="shared" si="12"/>
        <v>2118</v>
      </c>
      <c r="P47" s="24">
        <f t="shared" si="12"/>
        <v>759443</v>
      </c>
      <c r="Q47" s="24">
        <f t="shared" si="12"/>
        <v>3370</v>
      </c>
      <c r="R47" s="24">
        <f t="shared" si="12"/>
        <v>191983</v>
      </c>
    </row>
    <row r="48" spans="1:18" ht="20.25" customHeight="1" x14ac:dyDescent="0.15">
      <c r="A48" s="54"/>
      <c r="B48" s="14" t="s">
        <v>17</v>
      </c>
      <c r="C48" s="24">
        <v>5634</v>
      </c>
      <c r="D48" s="24">
        <v>1096325</v>
      </c>
      <c r="E48" s="24">
        <v>0</v>
      </c>
      <c r="F48" s="24">
        <v>0</v>
      </c>
      <c r="G48" s="24">
        <v>3</v>
      </c>
      <c r="H48" s="24">
        <v>20839</v>
      </c>
      <c r="I48" s="24">
        <v>2</v>
      </c>
      <c r="J48" s="24">
        <v>9039</v>
      </c>
      <c r="K48" s="24">
        <v>10</v>
      </c>
      <c r="L48" s="24">
        <v>17763</v>
      </c>
      <c r="M48" s="24">
        <v>131</v>
      </c>
      <c r="N48" s="24">
        <v>97258</v>
      </c>
      <c r="O48" s="24">
        <v>2118</v>
      </c>
      <c r="P48" s="24">
        <v>759443</v>
      </c>
      <c r="Q48" s="24">
        <v>3370</v>
      </c>
      <c r="R48" s="24">
        <v>191983</v>
      </c>
    </row>
    <row r="49" spans="1:18" ht="20.25" customHeight="1" x14ac:dyDescent="0.15">
      <c r="A49" s="55"/>
      <c r="B49" s="16" t="s">
        <v>18</v>
      </c>
      <c r="C49" s="25">
        <v>523</v>
      </c>
      <c r="D49" s="25">
        <v>4019973</v>
      </c>
      <c r="E49" s="25">
        <v>102</v>
      </c>
      <c r="F49" s="25">
        <v>2827196</v>
      </c>
      <c r="G49" s="25">
        <v>17</v>
      </c>
      <c r="H49" s="25">
        <v>136614</v>
      </c>
      <c r="I49" s="25">
        <v>173</v>
      </c>
      <c r="J49" s="25">
        <v>661272</v>
      </c>
      <c r="K49" s="25">
        <v>185</v>
      </c>
      <c r="L49" s="25">
        <v>353847</v>
      </c>
      <c r="M49" s="25">
        <v>46</v>
      </c>
      <c r="N49" s="25">
        <v>41044</v>
      </c>
      <c r="O49" s="25">
        <v>0</v>
      </c>
      <c r="P49" s="25">
        <v>0</v>
      </c>
      <c r="Q49" s="25">
        <v>0</v>
      </c>
      <c r="R49" s="25">
        <v>0</v>
      </c>
    </row>
    <row r="50" spans="1:18" ht="20.25" customHeight="1" x14ac:dyDescent="0.15">
      <c r="A50" s="53">
        <v>20</v>
      </c>
      <c r="B50" s="14" t="s">
        <v>16</v>
      </c>
      <c r="C50" s="24">
        <f xml:space="preserve"> E50+G50+I50+K50+M50+O50+Q50</f>
        <v>5881</v>
      </c>
      <c r="D50" s="24">
        <f xml:space="preserve"> F50+H50+J50+L50+N50+P50+R50</f>
        <v>4789791</v>
      </c>
      <c r="E50" s="24">
        <f t="shared" ref="E50:R50" si="13">SUM(E51:E52)</f>
        <v>92</v>
      </c>
      <c r="F50" s="24">
        <f t="shared" si="13"/>
        <v>2663767</v>
      </c>
      <c r="G50" s="24">
        <f t="shared" si="13"/>
        <v>26</v>
      </c>
      <c r="H50" s="24">
        <f t="shared" si="13"/>
        <v>187246</v>
      </c>
      <c r="I50" s="24">
        <f t="shared" si="13"/>
        <v>151</v>
      </c>
      <c r="J50" s="24">
        <f t="shared" si="13"/>
        <v>609467</v>
      </c>
      <c r="K50" s="24">
        <f t="shared" si="13"/>
        <v>147</v>
      </c>
      <c r="L50" s="24">
        <f t="shared" si="13"/>
        <v>271155</v>
      </c>
      <c r="M50" s="24">
        <f t="shared" si="13"/>
        <v>150</v>
      </c>
      <c r="N50" s="24">
        <f t="shared" si="13"/>
        <v>121085</v>
      </c>
      <c r="O50" s="24">
        <f t="shared" si="13"/>
        <v>2076</v>
      </c>
      <c r="P50" s="24">
        <f t="shared" si="13"/>
        <v>752567</v>
      </c>
      <c r="Q50" s="24">
        <f t="shared" si="13"/>
        <v>3239</v>
      </c>
      <c r="R50" s="24">
        <f t="shared" si="13"/>
        <v>184504</v>
      </c>
    </row>
    <row r="51" spans="1:18" ht="20.25" customHeight="1" x14ac:dyDescent="0.15">
      <c r="A51" s="54"/>
      <c r="B51" s="14" t="s">
        <v>17</v>
      </c>
      <c r="C51" s="24">
        <v>5477</v>
      </c>
      <c r="D51" s="24">
        <v>1257407</v>
      </c>
      <c r="E51" s="24">
        <v>2</v>
      </c>
      <c r="F51" s="24">
        <v>46470</v>
      </c>
      <c r="G51" s="24">
        <v>3</v>
      </c>
      <c r="H51" s="24">
        <v>19941</v>
      </c>
      <c r="I51" s="24">
        <v>34</v>
      </c>
      <c r="J51" s="24">
        <v>149562</v>
      </c>
      <c r="K51" s="24">
        <v>8</v>
      </c>
      <c r="L51" s="24">
        <v>14628</v>
      </c>
      <c r="M51" s="24">
        <v>115</v>
      </c>
      <c r="N51" s="24">
        <v>89735</v>
      </c>
      <c r="O51" s="24">
        <v>2076</v>
      </c>
      <c r="P51" s="24">
        <v>752567</v>
      </c>
      <c r="Q51" s="24">
        <v>3239</v>
      </c>
      <c r="R51" s="24">
        <v>184504</v>
      </c>
    </row>
    <row r="52" spans="1:18" ht="20.25" customHeight="1" x14ac:dyDescent="0.15">
      <c r="A52" s="55"/>
      <c r="B52" s="16" t="s">
        <v>18</v>
      </c>
      <c r="C52" s="25">
        <v>404</v>
      </c>
      <c r="D52" s="25">
        <v>3532384</v>
      </c>
      <c r="E52" s="25">
        <v>90</v>
      </c>
      <c r="F52" s="25">
        <v>2617297</v>
      </c>
      <c r="G52" s="25">
        <v>23</v>
      </c>
      <c r="H52" s="25">
        <v>167305</v>
      </c>
      <c r="I52" s="25">
        <v>117</v>
      </c>
      <c r="J52" s="25">
        <v>459905</v>
      </c>
      <c r="K52" s="25">
        <v>139</v>
      </c>
      <c r="L52" s="25">
        <v>256527</v>
      </c>
      <c r="M52" s="25">
        <v>35</v>
      </c>
      <c r="N52" s="25">
        <v>31350</v>
      </c>
      <c r="O52" s="25">
        <v>0</v>
      </c>
      <c r="P52" s="25">
        <v>0</v>
      </c>
      <c r="Q52" s="25">
        <v>0</v>
      </c>
      <c r="R52" s="25">
        <v>0</v>
      </c>
    </row>
    <row r="53" spans="1:18" ht="20.25" customHeight="1" x14ac:dyDescent="0.15">
      <c r="A53" s="53">
        <v>21</v>
      </c>
      <c r="B53" s="14" t="s">
        <v>16</v>
      </c>
      <c r="C53" s="24">
        <f t="shared" ref="C53:D55" si="14" xml:space="preserve"> E53+G53+I53+K53+M53+O53+Q53</f>
        <v>5539</v>
      </c>
      <c r="D53" s="24">
        <f t="shared" si="14"/>
        <v>4373216</v>
      </c>
      <c r="E53" s="24">
        <f t="shared" ref="E53:R53" si="15">SUM(E54:E55)</f>
        <v>82</v>
      </c>
      <c r="F53" s="24">
        <f t="shared" si="15"/>
        <v>2335819</v>
      </c>
      <c r="G53" s="24">
        <f t="shared" si="15"/>
        <v>21</v>
      </c>
      <c r="H53" s="24">
        <f t="shared" si="15"/>
        <v>156791</v>
      </c>
      <c r="I53" s="24">
        <f t="shared" si="15"/>
        <v>142</v>
      </c>
      <c r="J53" s="24">
        <f t="shared" si="15"/>
        <v>671866</v>
      </c>
      <c r="K53" s="24">
        <f t="shared" si="15"/>
        <v>130</v>
      </c>
      <c r="L53" s="24">
        <f t="shared" si="15"/>
        <v>229749</v>
      </c>
      <c r="M53" s="24">
        <f t="shared" si="15"/>
        <v>160</v>
      </c>
      <c r="N53" s="24">
        <f t="shared" si="15"/>
        <v>129292</v>
      </c>
      <c r="O53" s="24">
        <f t="shared" si="15"/>
        <v>1883</v>
      </c>
      <c r="P53" s="24">
        <f t="shared" si="15"/>
        <v>670847</v>
      </c>
      <c r="Q53" s="24">
        <f t="shared" si="15"/>
        <v>3121</v>
      </c>
      <c r="R53" s="24">
        <f t="shared" si="15"/>
        <v>178852</v>
      </c>
    </row>
    <row r="54" spans="1:18" ht="20.25" customHeight="1" x14ac:dyDescent="0.15">
      <c r="A54" s="54"/>
      <c r="B54" s="14" t="s">
        <v>17</v>
      </c>
      <c r="C54" s="24">
        <f t="shared" si="14"/>
        <v>5229</v>
      </c>
      <c r="D54" s="24">
        <f t="shared" si="14"/>
        <v>1395430</v>
      </c>
      <c r="E54" s="24">
        <v>1</v>
      </c>
      <c r="F54" s="24">
        <v>15128</v>
      </c>
      <c r="G54" s="24">
        <v>3</v>
      </c>
      <c r="H54" s="24">
        <v>20454</v>
      </c>
      <c r="I54" s="24">
        <v>63</v>
      </c>
      <c r="J54" s="24">
        <v>342305</v>
      </c>
      <c r="K54" s="24">
        <v>28</v>
      </c>
      <c r="L54" s="24">
        <v>64813</v>
      </c>
      <c r="M54" s="24">
        <v>132</v>
      </c>
      <c r="N54" s="24">
        <v>104020</v>
      </c>
      <c r="O54" s="24">
        <v>1881</v>
      </c>
      <c r="P54" s="24">
        <v>669858</v>
      </c>
      <c r="Q54" s="24">
        <v>3121</v>
      </c>
      <c r="R54" s="24">
        <v>178852</v>
      </c>
    </row>
    <row r="55" spans="1:18" ht="20.25" customHeight="1" x14ac:dyDescent="0.15">
      <c r="A55" s="55"/>
      <c r="B55" s="16" t="s">
        <v>18</v>
      </c>
      <c r="C55" s="25">
        <f t="shared" si="14"/>
        <v>310</v>
      </c>
      <c r="D55" s="25">
        <f t="shared" si="14"/>
        <v>2977786</v>
      </c>
      <c r="E55" s="25">
        <v>81</v>
      </c>
      <c r="F55" s="25">
        <v>2320691</v>
      </c>
      <c r="G55" s="25">
        <v>18</v>
      </c>
      <c r="H55" s="25">
        <v>136337</v>
      </c>
      <c r="I55" s="25">
        <v>79</v>
      </c>
      <c r="J55" s="25">
        <v>329561</v>
      </c>
      <c r="K55" s="25">
        <v>102</v>
      </c>
      <c r="L55" s="25">
        <v>164936</v>
      </c>
      <c r="M55" s="25">
        <v>28</v>
      </c>
      <c r="N55" s="25">
        <v>25272</v>
      </c>
      <c r="O55" s="25">
        <v>2</v>
      </c>
      <c r="P55" s="25">
        <v>989</v>
      </c>
      <c r="Q55" s="25">
        <v>0</v>
      </c>
      <c r="R55" s="25">
        <v>0</v>
      </c>
    </row>
    <row r="56" spans="1:18" ht="20.25" customHeight="1" x14ac:dyDescent="0.15">
      <c r="A56" s="32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20.25" customHeight="1" x14ac:dyDescent="0.15">
      <c r="A57" s="53" t="s">
        <v>20</v>
      </c>
      <c r="B57" s="56" t="s">
        <v>6</v>
      </c>
      <c r="C57" s="53" t="s">
        <v>7</v>
      </c>
      <c r="D57" s="53"/>
      <c r="E57" s="53" t="s">
        <v>21</v>
      </c>
      <c r="F57" s="53"/>
      <c r="G57" s="57" t="s">
        <v>22</v>
      </c>
      <c r="H57" s="58"/>
      <c r="I57" s="57" t="s">
        <v>23</v>
      </c>
      <c r="J57" s="58"/>
      <c r="K57" s="57" t="s">
        <v>24</v>
      </c>
      <c r="L57" s="58"/>
      <c r="M57" s="57" t="s">
        <v>25</v>
      </c>
      <c r="N57" s="58"/>
      <c r="O57" s="57" t="s">
        <v>26</v>
      </c>
      <c r="P57" s="58"/>
      <c r="Q57" s="57" t="s">
        <v>27</v>
      </c>
      <c r="R57" s="58"/>
    </row>
    <row r="58" spans="1:18" ht="20.25" customHeight="1" x14ac:dyDescent="0.15">
      <c r="A58" s="54"/>
      <c r="B58" s="56"/>
      <c r="C58" s="55"/>
      <c r="D58" s="55"/>
      <c r="E58" s="55"/>
      <c r="F58" s="55"/>
      <c r="G58" s="59"/>
      <c r="H58" s="60"/>
      <c r="I58" s="59"/>
      <c r="J58" s="60"/>
      <c r="K58" s="59"/>
      <c r="L58" s="60"/>
      <c r="M58" s="59"/>
      <c r="N58" s="60"/>
      <c r="O58" s="59"/>
      <c r="P58" s="60"/>
      <c r="Q58" s="59"/>
      <c r="R58" s="60"/>
    </row>
    <row r="59" spans="1:18" ht="20.25" customHeight="1" x14ac:dyDescent="0.15">
      <c r="A59" s="55"/>
      <c r="B59" s="2" t="s">
        <v>15</v>
      </c>
      <c r="C59" s="2" t="s">
        <v>0</v>
      </c>
      <c r="D59" s="2" t="s">
        <v>1</v>
      </c>
      <c r="E59" s="2" t="s">
        <v>0</v>
      </c>
      <c r="F59" s="2" t="s">
        <v>1</v>
      </c>
      <c r="G59" s="2" t="s">
        <v>0</v>
      </c>
      <c r="H59" s="2" t="s">
        <v>1</v>
      </c>
      <c r="I59" s="2" t="s">
        <v>0</v>
      </c>
      <c r="J59" s="2" t="s">
        <v>1</v>
      </c>
      <c r="K59" s="2" t="s">
        <v>0</v>
      </c>
      <c r="L59" s="2" t="s">
        <v>1</v>
      </c>
      <c r="M59" s="2" t="s">
        <v>0</v>
      </c>
      <c r="N59" s="2" t="s">
        <v>1</v>
      </c>
      <c r="O59" s="2" t="s">
        <v>0</v>
      </c>
      <c r="P59" s="2" t="s">
        <v>1</v>
      </c>
      <c r="Q59" s="2" t="s">
        <v>0</v>
      </c>
      <c r="R59" s="2" t="s">
        <v>1</v>
      </c>
    </row>
    <row r="60" spans="1:18" ht="20.25" customHeight="1" x14ac:dyDescent="0.15">
      <c r="A60" s="53">
        <v>22</v>
      </c>
      <c r="B60" s="14" t="s">
        <v>16</v>
      </c>
      <c r="C60" s="24">
        <f t="shared" ref="C60:D65" si="16" xml:space="preserve"> E60+G60+I60+K60+M60+O60+Q60</f>
        <v>5503</v>
      </c>
      <c r="D60" s="24">
        <f t="shared" si="16"/>
        <v>4625275</v>
      </c>
      <c r="E60" s="24">
        <f t="shared" ref="E60:R60" si="17">SUM(E61:E62)</f>
        <v>37</v>
      </c>
      <c r="F60" s="24">
        <f t="shared" si="17"/>
        <v>1438908</v>
      </c>
      <c r="G60" s="24">
        <f t="shared" si="17"/>
        <v>52</v>
      </c>
      <c r="H60" s="24">
        <f t="shared" si="17"/>
        <v>1126087</v>
      </c>
      <c r="I60" s="24">
        <f t="shared" si="17"/>
        <v>25</v>
      </c>
      <c r="J60" s="24">
        <f t="shared" si="17"/>
        <v>191981</v>
      </c>
      <c r="K60" s="24">
        <f t="shared" si="17"/>
        <v>119</v>
      </c>
      <c r="L60" s="24">
        <f t="shared" si="17"/>
        <v>566709</v>
      </c>
      <c r="M60" s="24">
        <f t="shared" si="17"/>
        <v>160</v>
      </c>
      <c r="N60" s="24">
        <f t="shared" si="17"/>
        <v>267201</v>
      </c>
      <c r="O60" s="24">
        <f t="shared" si="17"/>
        <v>157</v>
      </c>
      <c r="P60" s="24">
        <f t="shared" si="17"/>
        <v>147671</v>
      </c>
      <c r="Q60" s="24">
        <f t="shared" si="17"/>
        <v>4953</v>
      </c>
      <c r="R60" s="24">
        <f t="shared" si="17"/>
        <v>886718</v>
      </c>
    </row>
    <row r="61" spans="1:18" ht="20.25" customHeight="1" x14ac:dyDescent="0.15">
      <c r="A61" s="54"/>
      <c r="B61" s="14" t="s">
        <v>17</v>
      </c>
      <c r="C61" s="24">
        <f t="shared" si="16"/>
        <v>5158</v>
      </c>
      <c r="D61" s="24">
        <f t="shared" si="16"/>
        <v>1426351</v>
      </c>
      <c r="E61" s="24">
        <v>0</v>
      </c>
      <c r="F61" s="24">
        <v>0</v>
      </c>
      <c r="G61" s="24">
        <v>3</v>
      </c>
      <c r="H61" s="24">
        <v>51788</v>
      </c>
      <c r="I61" s="24">
        <v>5</v>
      </c>
      <c r="J61" s="24">
        <v>34447</v>
      </c>
      <c r="K61" s="24">
        <v>54</v>
      </c>
      <c r="L61" s="24">
        <v>297124</v>
      </c>
      <c r="M61" s="24">
        <v>19</v>
      </c>
      <c r="N61" s="24">
        <v>35502</v>
      </c>
      <c r="O61" s="24">
        <v>125</v>
      </c>
      <c r="P61" s="24">
        <v>120933</v>
      </c>
      <c r="Q61" s="24">
        <v>4952</v>
      </c>
      <c r="R61" s="24">
        <v>886557</v>
      </c>
    </row>
    <row r="62" spans="1:18" ht="20.25" customHeight="1" x14ac:dyDescent="0.15">
      <c r="A62" s="55"/>
      <c r="B62" s="16" t="s">
        <v>18</v>
      </c>
      <c r="C62" s="25">
        <f t="shared" si="16"/>
        <v>345</v>
      </c>
      <c r="D62" s="25">
        <f t="shared" si="16"/>
        <v>3198924</v>
      </c>
      <c r="E62" s="25">
        <v>37</v>
      </c>
      <c r="F62" s="25">
        <v>1438908</v>
      </c>
      <c r="G62" s="25">
        <v>49</v>
      </c>
      <c r="H62" s="25">
        <v>1074299</v>
      </c>
      <c r="I62" s="25">
        <v>20</v>
      </c>
      <c r="J62" s="25">
        <v>157534</v>
      </c>
      <c r="K62" s="25">
        <v>65</v>
      </c>
      <c r="L62" s="25">
        <v>269585</v>
      </c>
      <c r="M62" s="25">
        <v>141</v>
      </c>
      <c r="N62" s="25">
        <v>231699</v>
      </c>
      <c r="O62" s="25">
        <v>32</v>
      </c>
      <c r="P62" s="25">
        <v>26738</v>
      </c>
      <c r="Q62" s="25">
        <v>1</v>
      </c>
      <c r="R62" s="25">
        <v>161</v>
      </c>
    </row>
    <row r="63" spans="1:18" ht="20.25" customHeight="1" x14ac:dyDescent="0.15">
      <c r="A63" s="53">
        <v>23</v>
      </c>
      <c r="B63" s="14" t="s">
        <v>16</v>
      </c>
      <c r="C63" s="24">
        <f t="shared" si="16"/>
        <v>1674</v>
      </c>
      <c r="D63" s="24">
        <f t="shared" si="16"/>
        <v>1969848</v>
      </c>
      <c r="E63" s="24">
        <f t="shared" ref="E63:R63" si="18">SUM(E64:E65)</f>
        <v>16</v>
      </c>
      <c r="F63" s="24">
        <f t="shared" si="18"/>
        <v>566108</v>
      </c>
      <c r="G63" s="24">
        <f t="shared" si="18"/>
        <v>27</v>
      </c>
      <c r="H63" s="24">
        <f t="shared" si="18"/>
        <v>567306</v>
      </c>
      <c r="I63" s="24">
        <f t="shared" si="18"/>
        <v>15</v>
      </c>
      <c r="J63" s="24">
        <f t="shared" si="18"/>
        <v>111018</v>
      </c>
      <c r="K63" s="24">
        <f t="shared" si="18"/>
        <v>47</v>
      </c>
      <c r="L63" s="24">
        <f t="shared" si="18"/>
        <v>208316</v>
      </c>
      <c r="M63" s="24">
        <f t="shared" si="18"/>
        <v>55</v>
      </c>
      <c r="N63" s="24">
        <f t="shared" si="18"/>
        <v>87114</v>
      </c>
      <c r="O63" s="24">
        <f t="shared" si="18"/>
        <v>53</v>
      </c>
      <c r="P63" s="24">
        <f t="shared" si="18"/>
        <v>40044</v>
      </c>
      <c r="Q63" s="24">
        <f t="shared" si="18"/>
        <v>1461</v>
      </c>
      <c r="R63" s="24">
        <f t="shared" si="18"/>
        <v>389942</v>
      </c>
    </row>
    <row r="64" spans="1:18" ht="20.25" customHeight="1" x14ac:dyDescent="0.15">
      <c r="A64" s="54"/>
      <c r="B64" s="14" t="s">
        <v>17</v>
      </c>
      <c r="C64" s="24">
        <f t="shared" si="16"/>
        <v>1535</v>
      </c>
      <c r="D64" s="24">
        <f t="shared" si="16"/>
        <v>562509</v>
      </c>
      <c r="E64" s="24">
        <v>0</v>
      </c>
      <c r="F64" s="24">
        <v>0</v>
      </c>
      <c r="G64" s="24">
        <v>1</v>
      </c>
      <c r="H64" s="24">
        <v>14500</v>
      </c>
      <c r="I64" s="24">
        <v>4</v>
      </c>
      <c r="J64" s="24">
        <v>27834</v>
      </c>
      <c r="K64" s="24">
        <v>17</v>
      </c>
      <c r="L64" s="24">
        <v>83110</v>
      </c>
      <c r="M64" s="24">
        <v>8</v>
      </c>
      <c r="N64" s="24">
        <v>14716</v>
      </c>
      <c r="O64" s="24">
        <v>44</v>
      </c>
      <c r="P64" s="24">
        <v>32407</v>
      </c>
      <c r="Q64" s="24">
        <v>1461</v>
      </c>
      <c r="R64" s="24">
        <v>389942</v>
      </c>
    </row>
    <row r="65" spans="1:18" ht="20.25" customHeight="1" x14ac:dyDescent="0.15">
      <c r="A65" s="55"/>
      <c r="B65" s="16" t="s">
        <v>18</v>
      </c>
      <c r="C65" s="25">
        <f t="shared" si="16"/>
        <v>139</v>
      </c>
      <c r="D65" s="25">
        <f t="shared" si="16"/>
        <v>1407339</v>
      </c>
      <c r="E65" s="25">
        <v>16</v>
      </c>
      <c r="F65" s="25">
        <v>566108</v>
      </c>
      <c r="G65" s="25">
        <v>26</v>
      </c>
      <c r="H65" s="25">
        <v>552806</v>
      </c>
      <c r="I65" s="25">
        <v>11</v>
      </c>
      <c r="J65" s="25">
        <v>83184</v>
      </c>
      <c r="K65" s="25">
        <v>30</v>
      </c>
      <c r="L65" s="25">
        <v>125206</v>
      </c>
      <c r="M65" s="25">
        <v>47</v>
      </c>
      <c r="N65" s="25">
        <v>72398</v>
      </c>
      <c r="O65" s="25">
        <v>9</v>
      </c>
      <c r="P65" s="25">
        <v>7637</v>
      </c>
      <c r="Q65" s="25">
        <v>0</v>
      </c>
      <c r="R65" s="25">
        <v>0</v>
      </c>
    </row>
    <row r="66" spans="1:18" ht="20.25" customHeight="1" x14ac:dyDescent="0.15">
      <c r="A66" s="53">
        <v>24</v>
      </c>
      <c r="B66" s="14" t="s">
        <v>16</v>
      </c>
      <c r="C66" s="24">
        <f t="shared" ref="C66:C68" si="19" xml:space="preserve"> E66+G66+I66+K66+M66+O66+Q66</f>
        <v>2214</v>
      </c>
      <c r="D66" s="24">
        <f t="shared" ref="D66:D68" si="20" xml:space="preserve"> F66+H66+J66+L66+N66+P66+R66</f>
        <v>3135918</v>
      </c>
      <c r="E66" s="24">
        <f t="shared" ref="E66:R66" si="21">SUM(E67:E68)</f>
        <v>34</v>
      </c>
      <c r="F66" s="24">
        <f t="shared" si="21"/>
        <v>1211258</v>
      </c>
      <c r="G66" s="24">
        <f t="shared" si="21"/>
        <v>29</v>
      </c>
      <c r="H66" s="24">
        <f t="shared" si="21"/>
        <v>654295</v>
      </c>
      <c r="I66" s="24">
        <f t="shared" si="21"/>
        <v>16</v>
      </c>
      <c r="J66" s="24">
        <f t="shared" si="21"/>
        <v>132934</v>
      </c>
      <c r="K66" s="24">
        <f t="shared" si="21"/>
        <v>75</v>
      </c>
      <c r="L66" s="24">
        <f t="shared" si="21"/>
        <v>323837</v>
      </c>
      <c r="M66" s="24">
        <f t="shared" si="21"/>
        <v>144</v>
      </c>
      <c r="N66" s="24">
        <f t="shared" si="21"/>
        <v>244043</v>
      </c>
      <c r="O66" s="24">
        <f t="shared" si="21"/>
        <v>79</v>
      </c>
      <c r="P66" s="24">
        <f t="shared" si="21"/>
        <v>59160</v>
      </c>
      <c r="Q66" s="24">
        <f t="shared" si="21"/>
        <v>1837</v>
      </c>
      <c r="R66" s="24">
        <f t="shared" si="21"/>
        <v>510391</v>
      </c>
    </row>
    <row r="67" spans="1:18" ht="20.25" customHeight="1" x14ac:dyDescent="0.15">
      <c r="A67" s="54"/>
      <c r="B67" s="14" t="s">
        <v>17</v>
      </c>
      <c r="C67" s="24">
        <f t="shared" si="19"/>
        <v>1966</v>
      </c>
      <c r="D67" s="24">
        <f t="shared" si="20"/>
        <v>741320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32</v>
      </c>
      <c r="L67" s="24">
        <v>132049</v>
      </c>
      <c r="M67" s="24">
        <v>25</v>
      </c>
      <c r="N67" s="24">
        <v>45639</v>
      </c>
      <c r="O67" s="24">
        <v>73</v>
      </c>
      <c r="P67" s="24">
        <v>53637</v>
      </c>
      <c r="Q67" s="24">
        <v>1836</v>
      </c>
      <c r="R67" s="24">
        <v>509995</v>
      </c>
    </row>
    <row r="68" spans="1:18" ht="20.25" customHeight="1" x14ac:dyDescent="0.15">
      <c r="A68" s="55"/>
      <c r="B68" s="16" t="s">
        <v>18</v>
      </c>
      <c r="C68" s="25">
        <f t="shared" si="19"/>
        <v>248</v>
      </c>
      <c r="D68" s="25">
        <f t="shared" si="20"/>
        <v>2394598</v>
      </c>
      <c r="E68" s="25">
        <v>34</v>
      </c>
      <c r="F68" s="25">
        <v>1211258</v>
      </c>
      <c r="G68" s="25">
        <v>29</v>
      </c>
      <c r="H68" s="25">
        <v>654295</v>
      </c>
      <c r="I68" s="25">
        <v>16</v>
      </c>
      <c r="J68" s="25">
        <v>132934</v>
      </c>
      <c r="K68" s="25">
        <v>43</v>
      </c>
      <c r="L68" s="25">
        <v>191788</v>
      </c>
      <c r="M68" s="25">
        <v>119</v>
      </c>
      <c r="N68" s="25">
        <v>198404</v>
      </c>
      <c r="O68" s="25">
        <v>6</v>
      </c>
      <c r="P68" s="25">
        <v>5523</v>
      </c>
      <c r="Q68" s="25">
        <v>1</v>
      </c>
      <c r="R68" s="25">
        <v>396</v>
      </c>
    </row>
    <row r="69" spans="1:18" ht="20.25" customHeight="1" x14ac:dyDescent="0.15">
      <c r="A69" s="53">
        <v>25</v>
      </c>
      <c r="B69" s="36" t="s">
        <v>16</v>
      </c>
      <c r="C69" s="24">
        <f t="shared" ref="C69:C71" si="22" xml:space="preserve"> E69+G69+I69+K69+M69+O69+Q69</f>
        <v>2741</v>
      </c>
      <c r="D69" s="24">
        <f t="shared" ref="D69:D71" si="23" xml:space="preserve"> F69+H69+J69+L69+N69+P69+R69</f>
        <v>3923679</v>
      </c>
      <c r="E69" s="24">
        <f t="shared" ref="E69:R69" si="24">SUM(E70:E71)</f>
        <v>41</v>
      </c>
      <c r="F69" s="24">
        <f t="shared" si="24"/>
        <v>1572559</v>
      </c>
      <c r="G69" s="24">
        <f t="shared" si="24"/>
        <v>27</v>
      </c>
      <c r="H69" s="24">
        <f t="shared" si="24"/>
        <v>551287</v>
      </c>
      <c r="I69" s="24">
        <f t="shared" si="24"/>
        <v>10</v>
      </c>
      <c r="J69" s="24">
        <f t="shared" si="24"/>
        <v>78303</v>
      </c>
      <c r="K69" s="24">
        <f t="shared" si="24"/>
        <v>110</v>
      </c>
      <c r="L69" s="24">
        <f t="shared" si="24"/>
        <v>465088</v>
      </c>
      <c r="M69" s="24">
        <f t="shared" si="24"/>
        <v>318</v>
      </c>
      <c r="N69" s="24">
        <f t="shared" si="24"/>
        <v>531432</v>
      </c>
      <c r="O69" s="24">
        <f t="shared" si="24"/>
        <v>183</v>
      </c>
      <c r="P69" s="24">
        <f t="shared" si="24"/>
        <v>132235</v>
      </c>
      <c r="Q69" s="24">
        <f t="shared" si="24"/>
        <v>2052</v>
      </c>
      <c r="R69" s="24">
        <f t="shared" si="24"/>
        <v>592775</v>
      </c>
    </row>
    <row r="70" spans="1:18" ht="20.25" customHeight="1" x14ac:dyDescent="0.15">
      <c r="A70" s="54"/>
      <c r="B70" s="36" t="s">
        <v>17</v>
      </c>
      <c r="C70" s="24">
        <f t="shared" si="22"/>
        <v>2487</v>
      </c>
      <c r="D70" s="24">
        <f t="shared" si="23"/>
        <v>1275290</v>
      </c>
      <c r="E70" s="24">
        <v>0</v>
      </c>
      <c r="F70" s="24">
        <v>0</v>
      </c>
      <c r="G70" s="24">
        <v>2</v>
      </c>
      <c r="H70" s="24">
        <v>39094</v>
      </c>
      <c r="I70" s="24">
        <v>0</v>
      </c>
      <c r="J70" s="24">
        <v>0</v>
      </c>
      <c r="K70" s="24">
        <v>48</v>
      </c>
      <c r="L70" s="24">
        <v>191777</v>
      </c>
      <c r="M70" s="24">
        <v>204</v>
      </c>
      <c r="N70" s="24">
        <v>321248</v>
      </c>
      <c r="O70" s="24">
        <v>181</v>
      </c>
      <c r="P70" s="24">
        <v>130396</v>
      </c>
      <c r="Q70" s="24">
        <v>2052</v>
      </c>
      <c r="R70" s="24">
        <v>592775</v>
      </c>
    </row>
    <row r="71" spans="1:18" ht="20.25" customHeight="1" x14ac:dyDescent="0.15">
      <c r="A71" s="55"/>
      <c r="B71" s="37" t="s">
        <v>18</v>
      </c>
      <c r="C71" s="25">
        <f t="shared" si="22"/>
        <v>254</v>
      </c>
      <c r="D71" s="25">
        <f t="shared" si="23"/>
        <v>2648389</v>
      </c>
      <c r="E71" s="25">
        <v>41</v>
      </c>
      <c r="F71" s="25">
        <v>1572559</v>
      </c>
      <c r="G71" s="25">
        <v>25</v>
      </c>
      <c r="H71" s="25">
        <v>512193</v>
      </c>
      <c r="I71" s="25">
        <v>10</v>
      </c>
      <c r="J71" s="25">
        <v>78303</v>
      </c>
      <c r="K71" s="25">
        <v>62</v>
      </c>
      <c r="L71" s="25">
        <v>273311</v>
      </c>
      <c r="M71" s="25">
        <v>114</v>
      </c>
      <c r="N71" s="25">
        <v>210184</v>
      </c>
      <c r="O71" s="25">
        <v>2</v>
      </c>
      <c r="P71" s="25">
        <v>1839</v>
      </c>
      <c r="Q71" s="25">
        <v>0</v>
      </c>
      <c r="R71" s="25">
        <v>0</v>
      </c>
    </row>
    <row r="72" spans="1:18" ht="20.25" customHeight="1" x14ac:dyDescent="0.15">
      <c r="A72" s="53">
        <v>26</v>
      </c>
      <c r="B72" s="38" t="s">
        <v>16</v>
      </c>
      <c r="C72" s="24">
        <f t="shared" ref="C72:C74" si="25" xml:space="preserve"> E72+G72+I72+K72+M72+O72+Q72</f>
        <v>2871</v>
      </c>
      <c r="D72" s="24">
        <f t="shared" ref="D72:D74" si="26" xml:space="preserve"> F72+H72+J72+L72+N72+P72+R72</f>
        <v>3883417</v>
      </c>
      <c r="E72" s="24">
        <f t="shared" ref="E72:R72" si="27">SUM(E73:E74)</f>
        <v>44</v>
      </c>
      <c r="F72" s="24">
        <f t="shared" si="27"/>
        <v>1697137</v>
      </c>
      <c r="G72" s="24">
        <f t="shared" si="27"/>
        <v>36</v>
      </c>
      <c r="H72" s="24">
        <f t="shared" si="27"/>
        <v>551287</v>
      </c>
      <c r="I72" s="24">
        <f t="shared" si="27"/>
        <v>15</v>
      </c>
      <c r="J72" s="24">
        <f t="shared" si="27"/>
        <v>117997</v>
      </c>
      <c r="K72" s="24">
        <f t="shared" si="27"/>
        <v>129</v>
      </c>
      <c r="L72" s="24">
        <f t="shared" si="27"/>
        <v>525951</v>
      </c>
      <c r="M72" s="24">
        <f t="shared" si="27"/>
        <v>188</v>
      </c>
      <c r="N72" s="24">
        <f t="shared" si="27"/>
        <v>155447</v>
      </c>
      <c r="O72" s="24">
        <f t="shared" si="27"/>
        <v>254</v>
      </c>
      <c r="P72" s="24">
        <f t="shared" si="27"/>
        <v>191099</v>
      </c>
      <c r="Q72" s="24">
        <f t="shared" si="27"/>
        <v>2205</v>
      </c>
      <c r="R72" s="24">
        <f t="shared" si="27"/>
        <v>644499</v>
      </c>
    </row>
    <row r="73" spans="1:18" ht="20.25" customHeight="1" x14ac:dyDescent="0.15">
      <c r="A73" s="54"/>
      <c r="B73" s="38" t="s">
        <v>17</v>
      </c>
      <c r="C73" s="24">
        <f t="shared" si="25"/>
        <v>2599</v>
      </c>
      <c r="D73" s="24">
        <f t="shared" si="26"/>
        <v>1244736</v>
      </c>
      <c r="E73" s="24">
        <v>0</v>
      </c>
      <c r="F73" s="24">
        <v>0</v>
      </c>
      <c r="G73" s="24">
        <v>2</v>
      </c>
      <c r="H73" s="24">
        <v>39094</v>
      </c>
      <c r="I73" s="24">
        <v>0</v>
      </c>
      <c r="J73" s="24">
        <v>0</v>
      </c>
      <c r="K73" s="24">
        <v>64</v>
      </c>
      <c r="L73" s="24">
        <v>241498</v>
      </c>
      <c r="M73" s="24">
        <v>80</v>
      </c>
      <c r="N73" s="24">
        <v>134195</v>
      </c>
      <c r="O73" s="24">
        <v>248</v>
      </c>
      <c r="P73" s="24">
        <v>185450</v>
      </c>
      <c r="Q73" s="24">
        <v>2205</v>
      </c>
      <c r="R73" s="24">
        <v>644499</v>
      </c>
    </row>
    <row r="74" spans="1:18" ht="20.25" customHeight="1" x14ac:dyDescent="0.15">
      <c r="A74" s="55"/>
      <c r="B74" s="39" t="s">
        <v>18</v>
      </c>
      <c r="C74" s="25">
        <f t="shared" si="25"/>
        <v>272</v>
      </c>
      <c r="D74" s="25">
        <f t="shared" si="26"/>
        <v>2638681</v>
      </c>
      <c r="E74" s="25">
        <v>44</v>
      </c>
      <c r="F74" s="25">
        <v>1697137</v>
      </c>
      <c r="G74" s="25">
        <v>34</v>
      </c>
      <c r="H74" s="25">
        <v>512193</v>
      </c>
      <c r="I74" s="25">
        <v>15</v>
      </c>
      <c r="J74" s="25">
        <v>117997</v>
      </c>
      <c r="K74" s="25">
        <v>65</v>
      </c>
      <c r="L74" s="25">
        <v>284453</v>
      </c>
      <c r="M74" s="25">
        <v>108</v>
      </c>
      <c r="N74" s="25">
        <v>21252</v>
      </c>
      <c r="O74" s="25">
        <v>6</v>
      </c>
      <c r="P74" s="25">
        <v>5649</v>
      </c>
      <c r="Q74" s="25">
        <v>0</v>
      </c>
      <c r="R74" s="25">
        <v>0</v>
      </c>
    </row>
    <row r="75" spans="1:18" ht="20.25" customHeight="1" x14ac:dyDescent="0.15">
      <c r="A75" s="53">
        <v>27</v>
      </c>
      <c r="B75" s="40" t="s">
        <v>16</v>
      </c>
      <c r="C75" s="24">
        <f t="shared" ref="C75:C77" si="28" xml:space="preserve"> E75+G75+I75+K75+M75+O75+Q75</f>
        <v>2925</v>
      </c>
      <c r="D75" s="24">
        <f t="shared" ref="D75:D77" si="29" xml:space="preserve"> F75+H75+J75+L75+N75+P75+R75</f>
        <v>4081452</v>
      </c>
      <c r="E75" s="24">
        <f t="shared" ref="E75:R75" si="30">SUM(E76:E77)</f>
        <v>47</v>
      </c>
      <c r="F75" s="24">
        <f t="shared" si="30"/>
        <v>1843040</v>
      </c>
      <c r="G75" s="24">
        <f t="shared" si="30"/>
        <v>22</v>
      </c>
      <c r="H75" s="24">
        <f t="shared" si="30"/>
        <v>425420</v>
      </c>
      <c r="I75" s="24">
        <f t="shared" si="30"/>
        <v>15</v>
      </c>
      <c r="J75" s="24">
        <f t="shared" si="30"/>
        <v>124411</v>
      </c>
      <c r="K75" s="24">
        <f t="shared" si="30"/>
        <v>121</v>
      </c>
      <c r="L75" s="24">
        <f t="shared" si="30"/>
        <v>484420</v>
      </c>
      <c r="M75" s="24">
        <f t="shared" si="30"/>
        <v>193</v>
      </c>
      <c r="N75" s="24">
        <f t="shared" si="30"/>
        <v>348458</v>
      </c>
      <c r="O75" s="24">
        <f t="shared" si="30"/>
        <v>234</v>
      </c>
      <c r="P75" s="24">
        <f t="shared" si="30"/>
        <v>181263</v>
      </c>
      <c r="Q75" s="24">
        <f t="shared" si="30"/>
        <v>2293</v>
      </c>
      <c r="R75" s="24">
        <f t="shared" si="30"/>
        <v>674440</v>
      </c>
    </row>
    <row r="76" spans="1:18" ht="20.25" customHeight="1" x14ac:dyDescent="0.15">
      <c r="A76" s="54"/>
      <c r="B76" s="40" t="s">
        <v>17</v>
      </c>
      <c r="C76" s="24">
        <f t="shared" si="28"/>
        <v>2688</v>
      </c>
      <c r="D76" s="24">
        <f t="shared" si="29"/>
        <v>1258718</v>
      </c>
      <c r="E76" s="24">
        <v>0</v>
      </c>
      <c r="F76" s="24">
        <v>0</v>
      </c>
      <c r="G76" s="24">
        <v>2</v>
      </c>
      <c r="H76" s="24">
        <v>21080</v>
      </c>
      <c r="I76" s="24">
        <v>3</v>
      </c>
      <c r="J76" s="24">
        <v>25845</v>
      </c>
      <c r="K76" s="24">
        <v>45</v>
      </c>
      <c r="L76" s="24">
        <v>166262</v>
      </c>
      <c r="M76" s="24">
        <v>112</v>
      </c>
      <c r="N76" s="24">
        <v>190819</v>
      </c>
      <c r="O76" s="24">
        <v>233</v>
      </c>
      <c r="P76" s="24">
        <v>180272</v>
      </c>
      <c r="Q76" s="24">
        <v>2293</v>
      </c>
      <c r="R76" s="24">
        <v>674440</v>
      </c>
    </row>
    <row r="77" spans="1:18" ht="20.25" customHeight="1" x14ac:dyDescent="0.15">
      <c r="A77" s="55"/>
      <c r="B77" s="41" t="s">
        <v>18</v>
      </c>
      <c r="C77" s="25">
        <f t="shared" si="28"/>
        <v>237</v>
      </c>
      <c r="D77" s="25">
        <f t="shared" si="29"/>
        <v>2822734</v>
      </c>
      <c r="E77" s="25">
        <v>47</v>
      </c>
      <c r="F77" s="25">
        <v>1843040</v>
      </c>
      <c r="G77" s="25">
        <v>20</v>
      </c>
      <c r="H77" s="25">
        <v>404340</v>
      </c>
      <c r="I77" s="25">
        <v>12</v>
      </c>
      <c r="J77" s="25">
        <v>98566</v>
      </c>
      <c r="K77" s="25">
        <v>76</v>
      </c>
      <c r="L77" s="25">
        <v>318158</v>
      </c>
      <c r="M77" s="25">
        <v>81</v>
      </c>
      <c r="N77" s="25">
        <v>157639</v>
      </c>
      <c r="O77" s="25">
        <v>1</v>
      </c>
      <c r="P77" s="25">
        <v>991</v>
      </c>
      <c r="Q77" s="25">
        <v>0</v>
      </c>
      <c r="R77" s="25">
        <v>0</v>
      </c>
    </row>
    <row r="78" spans="1:18" ht="20.25" customHeight="1" x14ac:dyDescent="0.15">
      <c r="A78" s="53">
        <v>28</v>
      </c>
      <c r="B78" s="42" t="s">
        <v>16</v>
      </c>
      <c r="C78" s="24">
        <f t="shared" ref="C78:C80" si="31" xml:space="preserve"> E78+G78+I78+K78+M78+O78+Q78</f>
        <v>2998</v>
      </c>
      <c r="D78" s="24">
        <f t="shared" ref="D78:D80" si="32" xml:space="preserve"> F78+H78+J78+L78+N78+P78+R78</f>
        <v>4230435</v>
      </c>
      <c r="E78" s="24">
        <f t="shared" ref="E78:R78" si="33">SUM(E79:E80)</f>
        <v>37</v>
      </c>
      <c r="F78" s="24">
        <f t="shared" si="33"/>
        <v>1475869</v>
      </c>
      <c r="G78" s="24">
        <f t="shared" si="33"/>
        <v>37</v>
      </c>
      <c r="H78" s="24">
        <f t="shared" si="33"/>
        <v>777245</v>
      </c>
      <c r="I78" s="24">
        <f t="shared" si="33"/>
        <v>14</v>
      </c>
      <c r="J78" s="24">
        <f t="shared" si="33"/>
        <v>113460</v>
      </c>
      <c r="K78" s="24">
        <f t="shared" si="33"/>
        <v>163</v>
      </c>
      <c r="L78" s="24">
        <f t="shared" si="33"/>
        <v>655825</v>
      </c>
      <c r="M78" s="24">
        <f t="shared" si="33"/>
        <v>173</v>
      </c>
      <c r="N78" s="24">
        <f t="shared" si="33"/>
        <v>303132</v>
      </c>
      <c r="O78" s="24">
        <f t="shared" si="33"/>
        <v>291</v>
      </c>
      <c r="P78" s="24">
        <f t="shared" si="33"/>
        <v>235010</v>
      </c>
      <c r="Q78" s="24">
        <f t="shared" si="33"/>
        <v>2283</v>
      </c>
      <c r="R78" s="24">
        <f t="shared" si="33"/>
        <v>669894</v>
      </c>
    </row>
    <row r="79" spans="1:18" ht="20.25" customHeight="1" x14ac:dyDescent="0.15">
      <c r="A79" s="54"/>
      <c r="B79" s="42" t="s">
        <v>17</v>
      </c>
      <c r="C79" s="24">
        <f t="shared" si="31"/>
        <v>2729</v>
      </c>
      <c r="D79" s="24">
        <f t="shared" si="32"/>
        <v>1404157</v>
      </c>
      <c r="E79" s="24">
        <v>1</v>
      </c>
      <c r="F79" s="24">
        <v>56752</v>
      </c>
      <c r="G79" s="24">
        <v>2</v>
      </c>
      <c r="H79" s="24">
        <v>53188</v>
      </c>
      <c r="I79" s="24">
        <v>1</v>
      </c>
      <c r="J79" s="24">
        <v>8000</v>
      </c>
      <c r="K79" s="24">
        <v>74</v>
      </c>
      <c r="L79" s="24">
        <v>266652</v>
      </c>
      <c r="M79" s="24">
        <v>79</v>
      </c>
      <c r="N79" s="24">
        <v>116611</v>
      </c>
      <c r="O79" s="24">
        <v>289</v>
      </c>
      <c r="P79" s="24">
        <v>233060</v>
      </c>
      <c r="Q79" s="24">
        <v>2283</v>
      </c>
      <c r="R79" s="24">
        <v>669894</v>
      </c>
    </row>
    <row r="80" spans="1:18" ht="20.25" customHeight="1" x14ac:dyDescent="0.15">
      <c r="A80" s="55"/>
      <c r="B80" s="43" t="s">
        <v>18</v>
      </c>
      <c r="C80" s="25">
        <f t="shared" si="31"/>
        <v>269</v>
      </c>
      <c r="D80" s="25">
        <f t="shared" si="32"/>
        <v>2826278</v>
      </c>
      <c r="E80" s="25">
        <v>36</v>
      </c>
      <c r="F80" s="25">
        <v>1419117</v>
      </c>
      <c r="G80" s="25">
        <v>35</v>
      </c>
      <c r="H80" s="25">
        <v>724057</v>
      </c>
      <c r="I80" s="25">
        <v>13</v>
      </c>
      <c r="J80" s="25">
        <v>105460</v>
      </c>
      <c r="K80" s="25">
        <v>89</v>
      </c>
      <c r="L80" s="25">
        <v>389173</v>
      </c>
      <c r="M80" s="25">
        <v>94</v>
      </c>
      <c r="N80" s="25">
        <v>186521</v>
      </c>
      <c r="O80" s="25">
        <v>2</v>
      </c>
      <c r="P80" s="25">
        <v>1950</v>
      </c>
      <c r="Q80" s="25">
        <v>0</v>
      </c>
      <c r="R80" s="25">
        <v>0</v>
      </c>
    </row>
    <row r="81" spans="1:19" ht="20.25" customHeight="1" x14ac:dyDescent="0.15">
      <c r="A81" s="53">
        <v>29</v>
      </c>
      <c r="B81" s="44" t="s">
        <v>16</v>
      </c>
      <c r="C81" s="24">
        <f t="shared" ref="C81:C83" si="34" xml:space="preserve"> E81+G81+I81+K81+M81+O81+Q81</f>
        <v>2783</v>
      </c>
      <c r="D81" s="24">
        <f t="shared" ref="D81:D83" si="35" xml:space="preserve"> F81+H81+J81+L81+N81+P81+R81</f>
        <v>4181600</v>
      </c>
      <c r="E81" s="24">
        <f t="shared" ref="E81:R81" si="36">SUM(E82:E83)</f>
        <v>43</v>
      </c>
      <c r="F81" s="24">
        <f t="shared" si="36"/>
        <v>1665204</v>
      </c>
      <c r="G81" s="24">
        <f t="shared" si="36"/>
        <v>37</v>
      </c>
      <c r="H81" s="24">
        <f t="shared" si="36"/>
        <v>786859</v>
      </c>
      <c r="I81" s="24">
        <f t="shared" si="36"/>
        <v>26</v>
      </c>
      <c r="J81" s="24">
        <f t="shared" si="36"/>
        <v>179059</v>
      </c>
      <c r="K81" s="24">
        <f t="shared" si="36"/>
        <v>112</v>
      </c>
      <c r="L81" s="24">
        <f t="shared" si="36"/>
        <v>471362</v>
      </c>
      <c r="M81" s="24">
        <f t="shared" si="36"/>
        <v>121</v>
      </c>
      <c r="N81" s="24">
        <f t="shared" si="36"/>
        <v>227249</v>
      </c>
      <c r="O81" s="24">
        <f t="shared" si="36"/>
        <v>275</v>
      </c>
      <c r="P81" s="24">
        <f t="shared" si="36"/>
        <v>217881</v>
      </c>
      <c r="Q81" s="24">
        <f t="shared" si="36"/>
        <v>2169</v>
      </c>
      <c r="R81" s="24">
        <f t="shared" si="36"/>
        <v>633986</v>
      </c>
    </row>
    <row r="82" spans="1:19" ht="20.25" customHeight="1" x14ac:dyDescent="0.15">
      <c r="A82" s="54"/>
      <c r="B82" s="44" t="s">
        <v>17</v>
      </c>
      <c r="C82" s="24">
        <f t="shared" si="34"/>
        <v>2255</v>
      </c>
      <c r="D82" s="24">
        <f t="shared" si="35"/>
        <v>994638</v>
      </c>
      <c r="E82" s="24">
        <v>2</v>
      </c>
      <c r="F82" s="24">
        <v>100284</v>
      </c>
      <c r="G82" s="24">
        <v>2</v>
      </c>
      <c r="H82" s="24">
        <v>36644</v>
      </c>
      <c r="I82" s="24">
        <v>6</v>
      </c>
      <c r="J82" s="24">
        <v>26082</v>
      </c>
      <c r="K82" s="24">
        <v>36</v>
      </c>
      <c r="L82" s="24">
        <v>131572</v>
      </c>
      <c r="M82" s="24">
        <v>38</v>
      </c>
      <c r="N82" s="24">
        <v>64096</v>
      </c>
      <c r="O82" s="24">
        <v>2</v>
      </c>
      <c r="P82" s="24">
        <v>1974</v>
      </c>
      <c r="Q82" s="24">
        <v>2169</v>
      </c>
      <c r="R82" s="24">
        <v>633986</v>
      </c>
    </row>
    <row r="83" spans="1:19" ht="20.25" customHeight="1" x14ac:dyDescent="0.15">
      <c r="A83" s="55"/>
      <c r="B83" s="45" t="s">
        <v>18</v>
      </c>
      <c r="C83" s="25">
        <f t="shared" si="34"/>
        <v>528</v>
      </c>
      <c r="D83" s="25">
        <f t="shared" si="35"/>
        <v>3186962</v>
      </c>
      <c r="E83" s="25">
        <v>41</v>
      </c>
      <c r="F83" s="25">
        <v>1564920</v>
      </c>
      <c r="G83" s="25">
        <v>35</v>
      </c>
      <c r="H83" s="25">
        <v>750215</v>
      </c>
      <c r="I83" s="25">
        <v>20</v>
      </c>
      <c r="J83" s="25">
        <v>152977</v>
      </c>
      <c r="K83" s="25">
        <v>76</v>
      </c>
      <c r="L83" s="25">
        <v>339790</v>
      </c>
      <c r="M83" s="25">
        <v>83</v>
      </c>
      <c r="N83" s="25">
        <v>163153</v>
      </c>
      <c r="O83" s="25">
        <v>273</v>
      </c>
      <c r="P83" s="25">
        <v>215907</v>
      </c>
      <c r="Q83" s="25">
        <v>0</v>
      </c>
      <c r="R83" s="25">
        <v>0</v>
      </c>
    </row>
    <row r="84" spans="1:19" ht="20.25" customHeight="1" x14ac:dyDescent="0.15">
      <c r="A84" s="53">
        <v>30</v>
      </c>
      <c r="B84" s="46" t="s">
        <v>16</v>
      </c>
      <c r="C84" s="24">
        <f t="shared" ref="C84:C89" si="37" xml:space="preserve"> E84+G84+I84+K84+M84+O84+Q84</f>
        <v>3067</v>
      </c>
      <c r="D84" s="24">
        <f t="shared" ref="D84:D86" si="38" xml:space="preserve"> F84+H84+J84+L84+N84+P84+R84</f>
        <v>4982651</v>
      </c>
      <c r="E84" s="24">
        <f t="shared" ref="E84:R84" si="39">SUM(E85:E86)</f>
        <v>48</v>
      </c>
      <c r="F84" s="24">
        <f t="shared" si="39"/>
        <v>1947334</v>
      </c>
      <c r="G84" s="24">
        <f t="shared" si="39"/>
        <v>52</v>
      </c>
      <c r="H84" s="24">
        <f t="shared" si="39"/>
        <v>1055188</v>
      </c>
      <c r="I84" s="24">
        <f t="shared" si="39"/>
        <v>30</v>
      </c>
      <c r="J84" s="24">
        <f t="shared" si="39"/>
        <v>235143</v>
      </c>
      <c r="K84" s="24">
        <f t="shared" si="39"/>
        <v>101</v>
      </c>
      <c r="L84" s="24">
        <f t="shared" si="39"/>
        <v>441300</v>
      </c>
      <c r="M84" s="24">
        <f t="shared" si="39"/>
        <v>228</v>
      </c>
      <c r="N84" s="24">
        <f t="shared" si="39"/>
        <v>387389</v>
      </c>
      <c r="O84" s="24">
        <f t="shared" si="39"/>
        <v>273</v>
      </c>
      <c r="P84" s="24">
        <f t="shared" si="39"/>
        <v>212046</v>
      </c>
      <c r="Q84" s="24">
        <f t="shared" si="39"/>
        <v>2335</v>
      </c>
      <c r="R84" s="24">
        <f t="shared" si="39"/>
        <v>704251</v>
      </c>
    </row>
    <row r="85" spans="1:19" ht="20.25" customHeight="1" x14ac:dyDescent="0.15">
      <c r="A85" s="54"/>
      <c r="B85" s="46" t="s">
        <v>17</v>
      </c>
      <c r="C85" s="24">
        <f xml:space="preserve"> E85+G85+I85+K85+M85+O85+Q85</f>
        <v>2769</v>
      </c>
      <c r="D85" s="24">
        <f t="shared" si="38"/>
        <v>1279309</v>
      </c>
      <c r="E85" s="24">
        <v>0</v>
      </c>
      <c r="F85" s="24">
        <v>0</v>
      </c>
      <c r="G85" s="24">
        <v>2</v>
      </c>
      <c r="H85" s="24">
        <v>49066</v>
      </c>
      <c r="I85" s="24">
        <v>0</v>
      </c>
      <c r="J85" s="24">
        <v>0</v>
      </c>
      <c r="K85" s="24">
        <v>37</v>
      </c>
      <c r="L85" s="24">
        <v>137851</v>
      </c>
      <c r="M85" s="24">
        <v>125</v>
      </c>
      <c r="N85" s="24">
        <v>178045</v>
      </c>
      <c r="O85" s="24">
        <v>270</v>
      </c>
      <c r="P85" s="24">
        <v>210096</v>
      </c>
      <c r="Q85" s="24">
        <v>2335</v>
      </c>
      <c r="R85" s="24">
        <v>704251</v>
      </c>
    </row>
    <row r="86" spans="1:19" ht="20.25" customHeight="1" x14ac:dyDescent="0.15">
      <c r="A86" s="55"/>
      <c r="B86" s="47" t="s">
        <v>18</v>
      </c>
      <c r="C86" s="25">
        <f t="shared" si="37"/>
        <v>298</v>
      </c>
      <c r="D86" s="25">
        <f t="shared" si="38"/>
        <v>3703342</v>
      </c>
      <c r="E86" s="25">
        <v>48</v>
      </c>
      <c r="F86" s="25">
        <v>1947334</v>
      </c>
      <c r="G86" s="25">
        <v>50</v>
      </c>
      <c r="H86" s="25">
        <v>1006122</v>
      </c>
      <c r="I86" s="25">
        <v>30</v>
      </c>
      <c r="J86" s="25">
        <v>235143</v>
      </c>
      <c r="K86" s="25">
        <v>64</v>
      </c>
      <c r="L86" s="25">
        <v>303449</v>
      </c>
      <c r="M86" s="25">
        <v>103</v>
      </c>
      <c r="N86" s="25">
        <v>209344</v>
      </c>
      <c r="O86" s="25">
        <v>3</v>
      </c>
      <c r="P86" s="25">
        <v>1950</v>
      </c>
      <c r="Q86" s="25">
        <v>0</v>
      </c>
      <c r="R86" s="25">
        <v>0</v>
      </c>
    </row>
    <row r="87" spans="1:19" ht="20.25" customHeight="1" x14ac:dyDescent="0.15">
      <c r="A87" s="53" t="s">
        <v>29</v>
      </c>
      <c r="B87" s="48" t="s">
        <v>16</v>
      </c>
      <c r="C87" s="24">
        <v>2660</v>
      </c>
      <c r="D87" s="24">
        <v>4962987</v>
      </c>
      <c r="E87" s="24">
        <v>60</v>
      </c>
      <c r="F87" s="24">
        <v>2507782</v>
      </c>
      <c r="G87" s="24">
        <v>44</v>
      </c>
      <c r="H87" s="24">
        <v>823481</v>
      </c>
      <c r="I87" s="24">
        <v>29</v>
      </c>
      <c r="J87" s="24">
        <v>227574</v>
      </c>
      <c r="K87" s="24">
        <v>91</v>
      </c>
      <c r="L87" s="24">
        <v>397120</v>
      </c>
      <c r="M87" s="24">
        <v>92</v>
      </c>
      <c r="N87" s="24">
        <v>188886</v>
      </c>
      <c r="O87" s="24">
        <v>272</v>
      </c>
      <c r="P87" s="24">
        <v>207534</v>
      </c>
      <c r="Q87" s="24">
        <v>2075</v>
      </c>
      <c r="R87" s="24">
        <v>612560</v>
      </c>
    </row>
    <row r="88" spans="1:19" ht="20.25" customHeight="1" x14ac:dyDescent="0.15">
      <c r="A88" s="54"/>
      <c r="B88" s="48" t="s">
        <v>17</v>
      </c>
      <c r="C88" s="24">
        <v>2399</v>
      </c>
      <c r="D88" s="24">
        <v>1029698</v>
      </c>
      <c r="E88" s="52">
        <v>0</v>
      </c>
      <c r="F88" s="52">
        <v>0</v>
      </c>
      <c r="G88" s="24">
        <v>2</v>
      </c>
      <c r="H88" s="24">
        <v>37143</v>
      </c>
      <c r="I88" s="24">
        <v>1</v>
      </c>
      <c r="J88" s="24">
        <v>7971</v>
      </c>
      <c r="K88" s="24">
        <v>34</v>
      </c>
      <c r="L88" s="24">
        <v>127037</v>
      </c>
      <c r="M88" s="24">
        <v>19</v>
      </c>
      <c r="N88" s="24">
        <v>40383</v>
      </c>
      <c r="O88" s="24">
        <v>271</v>
      </c>
      <c r="P88" s="24">
        <v>206554</v>
      </c>
      <c r="Q88" s="24">
        <v>2075</v>
      </c>
      <c r="R88" s="24">
        <v>612560</v>
      </c>
    </row>
    <row r="89" spans="1:19" ht="20.25" customHeight="1" x14ac:dyDescent="0.15">
      <c r="A89" s="55"/>
      <c r="B89" s="49" t="s">
        <v>18</v>
      </c>
      <c r="C89" s="25">
        <v>261</v>
      </c>
      <c r="D89" s="25">
        <v>3933289</v>
      </c>
      <c r="E89" s="25">
        <v>60</v>
      </c>
      <c r="F89" s="25">
        <v>2507782</v>
      </c>
      <c r="G89" s="25">
        <v>42</v>
      </c>
      <c r="H89" s="25">
        <v>786338</v>
      </c>
      <c r="I89" s="25">
        <v>28</v>
      </c>
      <c r="J89" s="25">
        <v>219603</v>
      </c>
      <c r="K89" s="25">
        <v>57</v>
      </c>
      <c r="L89" s="25">
        <v>270083</v>
      </c>
      <c r="M89" s="25">
        <v>73</v>
      </c>
      <c r="N89" s="25">
        <v>148503</v>
      </c>
      <c r="O89" s="25">
        <v>1</v>
      </c>
      <c r="P89" s="25">
        <v>980</v>
      </c>
      <c r="Q89" s="25">
        <v>0</v>
      </c>
      <c r="R89" s="25">
        <v>0</v>
      </c>
    </row>
    <row r="90" spans="1:19" ht="20.25" customHeight="1" x14ac:dyDescent="0.15">
      <c r="A90" s="53" t="s">
        <v>30</v>
      </c>
      <c r="B90" s="50" t="s">
        <v>16</v>
      </c>
      <c r="C90" s="24">
        <f>E90+G90+I90+K90+M90+O90+Q90</f>
        <v>2435</v>
      </c>
      <c r="D90" s="24">
        <f>F90+H90+J90+L90+N90+P90+R90</f>
        <v>4005306</v>
      </c>
      <c r="E90" s="24">
        <f>E91+E92</f>
        <v>44</v>
      </c>
      <c r="F90" s="24">
        <f t="shared" ref="F90:R90" si="40">F91+F92</f>
        <v>1699193</v>
      </c>
      <c r="G90" s="24">
        <f t="shared" si="40"/>
        <v>42</v>
      </c>
      <c r="H90" s="24">
        <f t="shared" si="40"/>
        <v>862213</v>
      </c>
      <c r="I90" s="24">
        <f t="shared" si="40"/>
        <v>14</v>
      </c>
      <c r="J90" s="24">
        <f t="shared" si="40"/>
        <v>104547</v>
      </c>
      <c r="K90" s="24">
        <f t="shared" si="40"/>
        <v>91</v>
      </c>
      <c r="L90" s="24">
        <f t="shared" si="40"/>
        <v>399965</v>
      </c>
      <c r="M90" s="24">
        <f t="shared" si="40"/>
        <v>110</v>
      </c>
      <c r="N90" s="24">
        <f t="shared" si="40"/>
        <v>222405</v>
      </c>
      <c r="O90" s="24">
        <f t="shared" si="40"/>
        <v>243</v>
      </c>
      <c r="P90" s="24">
        <f t="shared" si="40"/>
        <v>195360</v>
      </c>
      <c r="Q90" s="24">
        <f t="shared" si="40"/>
        <v>1891</v>
      </c>
      <c r="R90" s="24">
        <f t="shared" si="40"/>
        <v>521623</v>
      </c>
      <c r="S90" s="35"/>
    </row>
    <row r="91" spans="1:19" ht="20.25" customHeight="1" x14ac:dyDescent="0.15">
      <c r="A91" s="54"/>
      <c r="B91" s="50" t="s">
        <v>17</v>
      </c>
      <c r="C91" s="24">
        <f>E91+G91+I91+K91+M91+O91+Q91</f>
        <v>2190</v>
      </c>
      <c r="D91" s="24">
        <f t="shared" ref="D91:D92" si="41">F91+H91+J91+L91+N91+P91+R91</f>
        <v>903715</v>
      </c>
      <c r="E91" s="52">
        <v>0</v>
      </c>
      <c r="F91" s="52">
        <v>0</v>
      </c>
      <c r="G91" s="24">
        <v>1</v>
      </c>
      <c r="H91" s="24">
        <v>10034</v>
      </c>
      <c r="I91" s="24">
        <v>0</v>
      </c>
      <c r="J91" s="24">
        <v>0</v>
      </c>
      <c r="K91" s="24">
        <v>38</v>
      </c>
      <c r="L91" s="24">
        <v>145610</v>
      </c>
      <c r="M91" s="24">
        <v>17</v>
      </c>
      <c r="N91" s="24">
        <v>31088</v>
      </c>
      <c r="O91" s="24">
        <v>243</v>
      </c>
      <c r="P91" s="24">
        <v>195360</v>
      </c>
      <c r="Q91" s="24">
        <v>1891</v>
      </c>
      <c r="R91" s="24">
        <v>521623</v>
      </c>
      <c r="S91" s="35"/>
    </row>
    <row r="92" spans="1:19" ht="20.25" customHeight="1" x14ac:dyDescent="0.15">
      <c r="A92" s="55"/>
      <c r="B92" s="51" t="s">
        <v>18</v>
      </c>
      <c r="C92" s="25">
        <f>E92+G92+I92+K92+M92+O92+Q92</f>
        <v>245</v>
      </c>
      <c r="D92" s="25">
        <f t="shared" si="41"/>
        <v>3101591</v>
      </c>
      <c r="E92" s="25">
        <v>44</v>
      </c>
      <c r="F92" s="25">
        <v>1699193</v>
      </c>
      <c r="G92" s="25">
        <v>41</v>
      </c>
      <c r="H92" s="25">
        <v>852179</v>
      </c>
      <c r="I92" s="25">
        <v>14</v>
      </c>
      <c r="J92" s="25">
        <v>104547</v>
      </c>
      <c r="K92" s="25">
        <v>53</v>
      </c>
      <c r="L92" s="25">
        <v>254355</v>
      </c>
      <c r="M92" s="25">
        <v>93</v>
      </c>
      <c r="N92" s="25">
        <v>191317</v>
      </c>
      <c r="O92" s="25">
        <v>0</v>
      </c>
      <c r="P92" s="25">
        <v>0</v>
      </c>
      <c r="Q92" s="25">
        <v>0</v>
      </c>
      <c r="R92" s="25">
        <v>0</v>
      </c>
      <c r="S92" s="35"/>
    </row>
    <row r="93" spans="1:19" ht="20.25" customHeight="1" x14ac:dyDescent="0.15">
      <c r="A93" s="1" t="s">
        <v>28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9" ht="20.25" customHeight="1" x14ac:dyDescent="0.15"/>
    <row r="95" spans="1:19" ht="20.25" customHeight="1" x14ac:dyDescent="0.15"/>
    <row r="96" spans="1:19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</sheetData>
  <mergeCells count="47">
    <mergeCell ref="B57:B58"/>
    <mergeCell ref="C57:D58"/>
    <mergeCell ref="A81:A83"/>
    <mergeCell ref="K57:L58"/>
    <mergeCell ref="M57:N58"/>
    <mergeCell ref="O57:P58"/>
    <mergeCell ref="Q57:R58"/>
    <mergeCell ref="E57:F58"/>
    <mergeCell ref="G57:H58"/>
    <mergeCell ref="I57:J58"/>
    <mergeCell ref="E5:F6"/>
    <mergeCell ref="K5:L6"/>
    <mergeCell ref="M5:N6"/>
    <mergeCell ref="O5:P6"/>
    <mergeCell ref="Q5:R6"/>
    <mergeCell ref="G5:H6"/>
    <mergeCell ref="I5:J6"/>
    <mergeCell ref="C5:D6"/>
    <mergeCell ref="A8:A10"/>
    <mergeCell ref="A47:A49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5:A7"/>
    <mergeCell ref="A41:A43"/>
    <mergeCell ref="A44:A46"/>
    <mergeCell ref="B5:B6"/>
    <mergeCell ref="A90:A92"/>
    <mergeCell ref="A11:A13"/>
    <mergeCell ref="A63:A65"/>
    <mergeCell ref="A66:A68"/>
    <mergeCell ref="A60:A62"/>
    <mergeCell ref="A78:A80"/>
    <mergeCell ref="A75:A77"/>
    <mergeCell ref="A72:A74"/>
    <mergeCell ref="A69:A71"/>
    <mergeCell ref="A50:A52"/>
    <mergeCell ref="A53:A55"/>
    <mergeCell ref="A57:A59"/>
    <mergeCell ref="A87:A89"/>
    <mergeCell ref="A84:A86"/>
  </mergeCells>
  <phoneticPr fontId="2"/>
  <pageMargins left="0.78740157480314965" right="0.39370078740157483" top="0.98425196850393704" bottom="0.98425196850393704" header="0.70866141732283472" footer="0.51181102362204722"/>
  <pageSetup paperSize="9" scale="41" orientation="portrait" r:id="rId1"/>
  <headerFooter>
    <oddHeader>&amp;L第１０章　運輸・情報通信業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10-1（2)</vt:lpstr>
      <vt:lpstr>'10-1（2)'!Print_Area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 昌弘 [Masahiro Nomura]</dc:creator>
  <cp:lastModifiedBy>村松 直弥 [Naoya Muramatsu]</cp:lastModifiedBy>
  <cp:lastPrinted>2022-03-13T23:58:33Z</cp:lastPrinted>
  <dcterms:created xsi:type="dcterms:W3CDTF">2014-01-16T05:22:09Z</dcterms:created>
  <dcterms:modified xsi:type="dcterms:W3CDTF">2022-03-14T00:00:22Z</dcterms:modified>
</cp:coreProperties>
</file>