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復興企画部\政策企画課\統計\令和６年度_統計事務\02-統計資料\統計書関係（HP毎年更新）\令和５年度\令和6年版統計書\02-CMS用（R6.6更新分）\"/>
    </mc:Choice>
  </mc:AlternateContent>
  <bookViews>
    <workbookView xWindow="0" yWindow="0" windowWidth="28800" windowHeight="11460"/>
  </bookViews>
  <sheets>
    <sheet name="15-14" sheetId="1" r:id="rId1"/>
    <sheet name="15-14（旧石巻市）" sheetId="2" r:id="rId2"/>
  </sheets>
  <calcPr calcId="162913"/>
</workbook>
</file>

<file path=xl/calcChain.xml><?xml version="1.0" encoding="utf-8"?>
<calcChain xmlns="http://schemas.openxmlformats.org/spreadsheetml/2006/main">
  <c r="F16" i="1" l="1"/>
  <c r="J16" i="1"/>
  <c r="I16" i="1"/>
  <c r="E7" i="1" l="1"/>
  <c r="E8" i="1"/>
  <c r="E9" i="1"/>
  <c r="E10" i="1"/>
  <c r="E11" i="1"/>
  <c r="E12" i="1"/>
  <c r="E13" i="1"/>
  <c r="E14" i="1"/>
  <c r="E15" i="1"/>
  <c r="E6" i="1"/>
  <c r="H12" i="1"/>
  <c r="B12" i="1"/>
  <c r="H11" i="1"/>
  <c r="H10" i="1"/>
  <c r="B10" i="1"/>
  <c r="H10" i="2"/>
  <c r="B13" i="2"/>
  <c r="E13" i="2"/>
  <c r="H13" i="2"/>
  <c r="B14" i="2"/>
  <c r="E14" i="2"/>
  <c r="H14" i="2"/>
  <c r="B15" i="2"/>
  <c r="E15" i="2"/>
  <c r="H15" i="2"/>
  <c r="B16" i="2"/>
  <c r="E16" i="2"/>
  <c r="H16" i="2"/>
  <c r="B17" i="2"/>
  <c r="E17" i="2"/>
  <c r="H17" i="2"/>
  <c r="B20" i="2"/>
</calcChain>
</file>

<file path=xl/comments1.xml><?xml version="1.0" encoding="utf-8"?>
<comments xmlns="http://schemas.openxmlformats.org/spreadsheetml/2006/main">
  <authors>
    <author>斎藤 春樹 [Haruki Saito]</author>
    <author>小森 静 [Shizuka Komori]</author>
    <author>菊地 俊樹 [Toshiki Kikuchi]</author>
    <author>中野 洋 [Hiroshi Nakano]</author>
    <author>守屋 友裕 [Tomosuke Moriya]</author>
  </authors>
  <commentList>
    <comment ref="D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認可8、認可外6
</t>
        </r>
      </text>
    </comment>
    <comment ref="C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休止中の雄勝保育所含む。</t>
        </r>
      </text>
    </comment>
    <comment ref="D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認可8、小規模4、認可外3</t>
        </r>
      </text>
    </comment>
    <comment ref="G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認可138、小規模26、認可外14</t>
        </r>
      </text>
    </comment>
    <comment ref="J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認可718、小規模59、認可外107</t>
        </r>
      </text>
    </comment>
    <comment ref="C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休止中の雄勝保育所含む。</t>
        </r>
      </text>
    </comment>
    <comment ref="D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認可10、小規模7、認可外3</t>
        </r>
      </text>
    </comment>
    <comment ref="G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認可167、小規模48、認可外11</t>
        </r>
      </text>
    </comment>
    <comment ref="J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認可857、小規模114、認可外93</t>
        </r>
      </text>
    </comment>
    <comment ref="D1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保育所12小規模8認可外3</t>
        </r>
      </text>
    </comment>
    <comment ref="J1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認可外20+8+15=43</t>
        </r>
      </text>
    </comment>
    <comment ref="D17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保育所15小規模9認可外3</t>
        </r>
      </text>
    </comment>
    <comment ref="D18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保育所16小規模8認可外5</t>
        </r>
      </text>
    </comment>
    <comment ref="D19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保育所16小規模8認可外4
</t>
        </r>
      </text>
    </comment>
    <comment ref="D20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保育所16小規模8認可外5
</t>
        </r>
      </text>
    </comment>
    <comment ref="F21" authorId="3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うち、釜保育所11名
</t>
        </r>
      </text>
    </comment>
    <comment ref="G21" authorId="4" shapeId="0">
      <text>
        <r>
          <rPr>
            <b/>
            <sz val="9"/>
            <color indexed="81"/>
            <rFont val="MS P ゴシック"/>
            <family val="3"/>
            <charset val="128"/>
          </rPr>
          <t>うち認可外12名</t>
        </r>
      </text>
    </comment>
    <comment ref="C22" authorId="3" shapeId="0">
      <text>
        <r>
          <rPr>
            <b/>
            <sz val="9"/>
            <color indexed="81"/>
            <rFont val="MS P ゴシック"/>
            <family val="3"/>
            <charset val="128"/>
          </rPr>
          <t>河北保育所新設
二俣、大川、大谷地廃止
荻浜廃止</t>
        </r>
      </text>
    </comment>
    <comment ref="F22" authorId="3" shapeId="0">
      <text>
        <r>
          <rPr>
            <b/>
            <sz val="9"/>
            <color indexed="81"/>
            <rFont val="MS P ゴシック"/>
            <family val="3"/>
            <charset val="128"/>
          </rPr>
          <t>うち、釜保育所12名</t>
        </r>
      </text>
    </comment>
    <comment ref="G22" authorId="4" shapeId="0">
      <text>
        <r>
          <rPr>
            <b/>
            <sz val="9"/>
            <color indexed="81"/>
            <rFont val="MS P ゴシック"/>
            <family val="3"/>
            <charset val="128"/>
          </rPr>
          <t>うち認可外13名</t>
        </r>
      </text>
    </comment>
  </commentList>
</comments>
</file>

<file path=xl/sharedStrings.xml><?xml version="1.0" encoding="utf-8"?>
<sst xmlns="http://schemas.openxmlformats.org/spreadsheetml/2006/main" count="42" uniqueCount="27">
  <si>
    <t>保　　育　　所　　数</t>
  </si>
  <si>
    <t>幼　　　児　　　数</t>
  </si>
  <si>
    <t>総　　数</t>
  </si>
  <si>
    <t>市　　立</t>
  </si>
  <si>
    <t>私　　立</t>
  </si>
  <si>
    <t>１４．保育所の推移</t>
    <phoneticPr fontId="21"/>
  </si>
  <si>
    <t>単位：人</t>
    <phoneticPr fontId="20"/>
  </si>
  <si>
    <t>（各年4月1日現在）</t>
    <phoneticPr fontId="21"/>
  </si>
  <si>
    <t>年　度</t>
    <phoneticPr fontId="21"/>
  </si>
  <si>
    <t>保　　育　　士　　数</t>
    <rPh sb="0" eb="1">
      <t>ホ</t>
    </rPh>
    <rPh sb="3" eb="4">
      <t>イク</t>
    </rPh>
    <rPh sb="6" eb="7">
      <t>シ</t>
    </rPh>
    <phoneticPr fontId="21"/>
  </si>
  <si>
    <t>１４．保育所の推移（旧石巻市）</t>
    <rPh sb="10" eb="11">
      <t>キュウ</t>
    </rPh>
    <rPh sb="11" eb="14">
      <t>イシノマキシ</t>
    </rPh>
    <phoneticPr fontId="21"/>
  </si>
  <si>
    <t>単位：人</t>
    <phoneticPr fontId="21"/>
  </si>
  <si>
    <t>（各年4月1日現在）</t>
    <phoneticPr fontId="21"/>
  </si>
  <si>
    <t>年　度</t>
    <phoneticPr fontId="21"/>
  </si>
  <si>
    <t>平成5</t>
    <rPh sb="0" eb="2">
      <t>ヘイセイ</t>
    </rPh>
    <phoneticPr fontId="21"/>
  </si>
  <si>
    <t>　　資料：保健福祉部子ども家庭課</t>
    <rPh sb="10" eb="11">
      <t>コ</t>
    </rPh>
    <rPh sb="13" eb="15">
      <t>カテイ</t>
    </rPh>
    <rPh sb="15" eb="16">
      <t>カ</t>
    </rPh>
    <phoneticPr fontId="21"/>
  </si>
  <si>
    <t>資料：石巻市子ども保育課</t>
    <rPh sb="3" eb="6">
      <t>イシノマキシ</t>
    </rPh>
    <rPh sb="6" eb="7">
      <t>コ</t>
    </rPh>
    <rPh sb="9" eb="11">
      <t>ホイク</t>
    </rPh>
    <rPh sb="11" eb="12">
      <t>カ</t>
    </rPh>
    <phoneticPr fontId="21"/>
  </si>
  <si>
    <t>１　保育所数には、認定こども園、地域型保育事業、認可外保育所（石巻市補助対象施設）を含めています。</t>
    <rPh sb="2" eb="4">
      <t>ホイク</t>
    </rPh>
    <rPh sb="4" eb="5">
      <t>ショ</t>
    </rPh>
    <rPh sb="5" eb="6">
      <t>スウ</t>
    </rPh>
    <rPh sb="9" eb="11">
      <t>ニンテイ</t>
    </rPh>
    <rPh sb="14" eb="15">
      <t>エン</t>
    </rPh>
    <rPh sb="16" eb="19">
      <t>チイキガタ</t>
    </rPh>
    <rPh sb="19" eb="21">
      <t>ホイク</t>
    </rPh>
    <rPh sb="21" eb="23">
      <t>ジギョウ</t>
    </rPh>
    <rPh sb="24" eb="26">
      <t>ニンカ</t>
    </rPh>
    <rPh sb="26" eb="27">
      <t>ガイ</t>
    </rPh>
    <rPh sb="27" eb="29">
      <t>ホイク</t>
    </rPh>
    <rPh sb="29" eb="30">
      <t>ショ</t>
    </rPh>
    <rPh sb="31" eb="34">
      <t>イシノマキシ</t>
    </rPh>
    <rPh sb="34" eb="36">
      <t>ホジョ</t>
    </rPh>
    <rPh sb="36" eb="38">
      <t>タイショウ</t>
    </rPh>
    <rPh sb="38" eb="40">
      <t>シセツ</t>
    </rPh>
    <rPh sb="42" eb="43">
      <t>フク</t>
    </rPh>
    <phoneticPr fontId="20"/>
  </si>
  <si>
    <t>２　保育所数は、休所施設を含めています。</t>
    <rPh sb="2" eb="4">
      <t>ホイク</t>
    </rPh>
    <rPh sb="4" eb="5">
      <t>ショ</t>
    </rPh>
    <rPh sb="5" eb="6">
      <t>スウ</t>
    </rPh>
    <rPh sb="8" eb="9">
      <t>キュウ</t>
    </rPh>
    <rPh sb="9" eb="10">
      <t>ショ</t>
    </rPh>
    <rPh sb="10" eb="12">
      <t>シセツ</t>
    </rPh>
    <rPh sb="13" eb="14">
      <t>フク</t>
    </rPh>
    <phoneticPr fontId="20"/>
  </si>
  <si>
    <t>３　保育士数は、保育士資格を有する臨時保育士も含めています。</t>
    <rPh sb="2" eb="5">
      <t>ホイクシ</t>
    </rPh>
    <rPh sb="5" eb="6">
      <t>スウ</t>
    </rPh>
    <rPh sb="8" eb="11">
      <t>ホイクシ</t>
    </rPh>
    <rPh sb="11" eb="13">
      <t>シカク</t>
    </rPh>
    <rPh sb="14" eb="15">
      <t>ユウ</t>
    </rPh>
    <rPh sb="17" eb="19">
      <t>リンジ</t>
    </rPh>
    <rPh sb="19" eb="22">
      <t>ホイクシ</t>
    </rPh>
    <rPh sb="23" eb="24">
      <t>フク</t>
    </rPh>
    <phoneticPr fontId="20"/>
  </si>
  <si>
    <t>入所児童数</t>
    <rPh sb="0" eb="2">
      <t>ニュウショ</t>
    </rPh>
    <rPh sb="2" eb="3">
      <t>ジ</t>
    </rPh>
    <rPh sb="3" eb="4">
      <t>ワラベ</t>
    </rPh>
    <phoneticPr fontId="20"/>
  </si>
  <si>
    <t>保育士数</t>
    <rPh sb="0" eb="1">
      <t>ホ</t>
    </rPh>
    <rPh sb="1" eb="2">
      <t>イク</t>
    </rPh>
    <rPh sb="2" eb="3">
      <t>シ</t>
    </rPh>
    <phoneticPr fontId="21"/>
  </si>
  <si>
    <t>保育所数</t>
    <phoneticPr fontId="20"/>
  </si>
  <si>
    <t>R2</t>
    <phoneticPr fontId="20"/>
  </si>
  <si>
    <t>R3</t>
    <phoneticPr fontId="20"/>
  </si>
  <si>
    <t>R4</t>
  </si>
  <si>
    <t>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</si>
</sst>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;[Red]\-#,##0\ "/>
  </numFmts>
  <fonts count="24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/>
    <xf numFmtId="0" fontId="19" fillId="4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24" borderId="10" xfId="0" applyFont="1" applyFill="1" applyBorder="1" applyAlignment="1">
      <alignment horizontal="center" vertical="center"/>
    </xf>
    <xf numFmtId="177" fontId="6" fillId="0" borderId="10" xfId="33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42" applyFont="1" applyAlignment="1">
      <alignment vertical="center"/>
    </xf>
    <xf numFmtId="0" fontId="6" fillId="0" borderId="0" xfId="42" applyFont="1" applyAlignment="1">
      <alignment horizontal="right" vertical="center"/>
    </xf>
    <xf numFmtId="0" fontId="6" fillId="24" borderId="11" xfId="42" applyFont="1" applyFill="1" applyBorder="1" applyAlignment="1">
      <alignment horizontal="center" vertical="center"/>
    </xf>
    <xf numFmtId="0" fontId="6" fillId="24" borderId="10" xfId="42" applyFont="1" applyFill="1" applyBorder="1" applyAlignment="1">
      <alignment horizontal="center" vertical="center"/>
    </xf>
    <xf numFmtId="0" fontId="6" fillId="24" borderId="12" xfId="42" applyFont="1" applyFill="1" applyBorder="1" applyAlignment="1">
      <alignment horizontal="center" vertical="center"/>
    </xf>
    <xf numFmtId="0" fontId="6" fillId="0" borderId="0" xfId="42" applyFont="1" applyBorder="1" applyAlignment="1">
      <alignment vertical="center"/>
    </xf>
    <xf numFmtId="3" fontId="6" fillId="0" borderId="0" xfId="42" applyNumberFormat="1" applyFont="1" applyBorder="1" applyAlignment="1">
      <alignment vertical="center"/>
    </xf>
    <xf numFmtId="0" fontId="6" fillId="0" borderId="13" xfId="42" applyFont="1" applyBorder="1" applyAlignment="1">
      <alignment vertical="center"/>
    </xf>
    <xf numFmtId="0" fontId="6" fillId="0" borderId="14" xfId="42" applyFont="1" applyBorder="1" applyAlignment="1">
      <alignment vertical="center"/>
    </xf>
    <xf numFmtId="38" fontId="6" fillId="0" borderId="15" xfId="33" applyFont="1" applyFill="1" applyBorder="1" applyAlignment="1">
      <alignment vertical="center"/>
    </xf>
    <xf numFmtId="38" fontId="6" fillId="0" borderId="0" xfId="33" applyFont="1" applyFill="1" applyBorder="1" applyAlignment="1">
      <alignment vertical="center"/>
    </xf>
    <xf numFmtId="38" fontId="6" fillId="0" borderId="14" xfId="33" applyFont="1" applyFill="1" applyBorder="1" applyAlignment="1">
      <alignment vertical="center"/>
    </xf>
    <xf numFmtId="0" fontId="6" fillId="24" borderId="12" xfId="42" applyFont="1" applyFill="1" applyBorder="1" applyAlignment="1">
      <alignment vertical="center"/>
    </xf>
    <xf numFmtId="38" fontId="6" fillId="0" borderId="16" xfId="33" applyFont="1" applyFill="1" applyBorder="1" applyAlignment="1">
      <alignment vertical="center"/>
    </xf>
    <xf numFmtId="38" fontId="6" fillId="0" borderId="17" xfId="33" applyFont="1" applyFill="1" applyBorder="1" applyAlignment="1">
      <alignment vertical="center"/>
    </xf>
    <xf numFmtId="38" fontId="6" fillId="0" borderId="18" xfId="33" applyFont="1" applyFill="1" applyBorder="1" applyAlignment="1">
      <alignment vertical="center"/>
    </xf>
    <xf numFmtId="0" fontId="6" fillId="0" borderId="0" xfId="42" applyFont="1" applyAlignment="1">
      <alignment horizontal="center" vertical="center"/>
    </xf>
    <xf numFmtId="3" fontId="6" fillId="0" borderId="0" xfId="42" applyNumberFormat="1" applyFont="1" applyAlignment="1">
      <alignment vertical="center"/>
    </xf>
    <xf numFmtId="0" fontId="6" fillId="0" borderId="0" xfId="42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24" borderId="19" xfId="0" applyFont="1" applyFill="1" applyBorder="1" applyAlignment="1">
      <alignment horizontal="center" vertical="center"/>
    </xf>
    <xf numFmtId="177" fontId="6" fillId="0" borderId="19" xfId="33" applyNumberFormat="1" applyFont="1" applyFill="1" applyBorder="1" applyAlignment="1">
      <alignment vertical="center"/>
    </xf>
    <xf numFmtId="177" fontId="6" fillId="0" borderId="10" xfId="33" applyNumberFormat="1" applyFont="1" applyFill="1" applyBorder="1" applyAlignment="1">
      <alignment horizontal="right" vertical="center"/>
    </xf>
    <xf numFmtId="177" fontId="0" fillId="0" borderId="10" xfId="33" applyNumberFormat="1" applyFont="1" applyFill="1" applyBorder="1" applyAlignment="1">
      <alignment horizontal="right" vertical="center"/>
    </xf>
    <xf numFmtId="177" fontId="6" fillId="0" borderId="19" xfId="33" applyNumberFormat="1" applyFont="1" applyFill="1" applyBorder="1" applyAlignment="1">
      <alignment horizontal="right" vertical="center"/>
    </xf>
    <xf numFmtId="177" fontId="0" fillId="0" borderId="19" xfId="33" applyNumberFormat="1" applyFont="1" applyFill="1" applyBorder="1" applyAlignment="1">
      <alignment horizontal="right" vertical="center"/>
    </xf>
    <xf numFmtId="176" fontId="6" fillId="0" borderId="10" xfId="33" applyNumberFormat="1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24" borderId="10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6" fillId="24" borderId="19" xfId="0" applyFont="1" applyFill="1" applyBorder="1" applyAlignment="1">
      <alignment horizontal="center" vertical="center"/>
    </xf>
    <xf numFmtId="0" fontId="6" fillId="24" borderId="11" xfId="0" applyFont="1" applyFill="1" applyBorder="1" applyAlignment="1">
      <alignment horizontal="center" vertical="center"/>
    </xf>
    <xf numFmtId="0" fontId="0" fillId="24" borderId="20" xfId="0" applyFont="1" applyFill="1" applyBorder="1" applyAlignment="1">
      <alignment horizontal="center" vertical="center"/>
    </xf>
    <xf numFmtId="0" fontId="6" fillId="24" borderId="21" xfId="0" applyFont="1" applyFill="1" applyBorder="1" applyAlignment="1">
      <alignment horizontal="center" vertical="center"/>
    </xf>
    <xf numFmtId="0" fontId="6" fillId="24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6" fillId="24" borderId="19" xfId="42" applyFont="1" applyFill="1" applyBorder="1" applyAlignment="1">
      <alignment horizontal="center" vertical="center"/>
    </xf>
    <xf numFmtId="0" fontId="6" fillId="24" borderId="11" xfId="42" applyFont="1" applyFill="1" applyBorder="1" applyAlignment="1">
      <alignment horizontal="center" vertical="center"/>
    </xf>
    <xf numFmtId="0" fontId="6" fillId="24" borderId="20" xfId="42" applyFont="1" applyFill="1" applyBorder="1" applyAlignment="1">
      <alignment horizontal="center" vertical="center"/>
    </xf>
    <xf numFmtId="0" fontId="6" fillId="24" borderId="21" xfId="42" applyFont="1" applyFill="1" applyBorder="1" applyAlignment="1">
      <alignment horizontal="center" vertical="center"/>
    </xf>
    <xf numFmtId="0" fontId="6" fillId="24" borderId="22" xfId="42" applyFont="1" applyFill="1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第16章　社会福祉" xfId="42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9"/>
    <pageSetUpPr fitToPage="1"/>
  </sheetPr>
  <dimension ref="A1:J27"/>
  <sheetViews>
    <sheetView tabSelected="1" topLeftCell="A13" zoomScale="130" zoomScaleNormal="130" workbookViewId="0">
      <selection activeCell="G26" sqref="G26"/>
    </sheetView>
  </sheetViews>
  <sheetFormatPr defaultRowHeight="20.25" customHeight="1"/>
  <cols>
    <col min="1" max="1" width="10.625" style="1" customWidth="1"/>
    <col min="2" max="10" width="8.875" style="1" customWidth="1"/>
    <col min="11" max="16384" width="9" style="1"/>
  </cols>
  <sheetData>
    <row r="1" spans="1:10" ht="20.25" customHeight="1">
      <c r="A1" s="1" t="s">
        <v>5</v>
      </c>
    </row>
    <row r="3" spans="1:10" ht="20.25" customHeight="1">
      <c r="A3" s="1" t="s">
        <v>6</v>
      </c>
      <c r="J3" s="2" t="s">
        <v>7</v>
      </c>
    </row>
    <row r="4" spans="1:10" ht="20.25" customHeight="1">
      <c r="A4" s="37" t="s">
        <v>8</v>
      </c>
      <c r="B4" s="39" t="s">
        <v>22</v>
      </c>
      <c r="C4" s="40"/>
      <c r="D4" s="41"/>
      <c r="E4" s="39" t="s">
        <v>21</v>
      </c>
      <c r="F4" s="40"/>
      <c r="G4" s="41"/>
      <c r="H4" s="39" t="s">
        <v>20</v>
      </c>
      <c r="I4" s="40"/>
      <c r="J4" s="41"/>
    </row>
    <row r="5" spans="1:10" ht="20.25" customHeight="1">
      <c r="A5" s="38"/>
      <c r="B5" s="3" t="s">
        <v>2</v>
      </c>
      <c r="C5" s="3" t="s">
        <v>3</v>
      </c>
      <c r="D5" s="3" t="s">
        <v>4</v>
      </c>
      <c r="E5" s="3" t="s">
        <v>2</v>
      </c>
      <c r="F5" s="3" t="s">
        <v>3</v>
      </c>
      <c r="G5" s="3" t="s">
        <v>4</v>
      </c>
      <c r="H5" s="3" t="s">
        <v>2</v>
      </c>
      <c r="I5" s="3" t="s">
        <v>3</v>
      </c>
      <c r="J5" s="3" t="s">
        <v>4</v>
      </c>
    </row>
    <row r="6" spans="1:10" s="5" customFormat="1" ht="20.25" customHeight="1">
      <c r="A6" s="3">
        <v>19</v>
      </c>
      <c r="B6" s="4">
        <v>39</v>
      </c>
      <c r="C6" s="4">
        <v>30</v>
      </c>
      <c r="D6" s="4">
        <v>9</v>
      </c>
      <c r="E6" s="4">
        <f>SUM(F6:G6)</f>
        <v>361</v>
      </c>
      <c r="F6" s="4">
        <v>285</v>
      </c>
      <c r="G6" s="4">
        <v>76</v>
      </c>
      <c r="H6" s="28">
        <v>2201</v>
      </c>
      <c r="I6" s="28">
        <v>1734</v>
      </c>
      <c r="J6" s="28">
        <v>467</v>
      </c>
    </row>
    <row r="7" spans="1:10" s="5" customFormat="1" ht="20.25" customHeight="1">
      <c r="A7" s="3">
        <v>20</v>
      </c>
      <c r="B7" s="4">
        <v>40</v>
      </c>
      <c r="C7" s="4">
        <v>30</v>
      </c>
      <c r="D7" s="4">
        <v>10</v>
      </c>
      <c r="E7" s="4">
        <f t="shared" ref="E7:E15" si="0">SUM(F7:G7)</f>
        <v>382</v>
      </c>
      <c r="F7" s="4">
        <v>303</v>
      </c>
      <c r="G7" s="4">
        <v>79</v>
      </c>
      <c r="H7" s="28">
        <v>2188</v>
      </c>
      <c r="I7" s="28">
        <v>1692</v>
      </c>
      <c r="J7" s="28">
        <v>496</v>
      </c>
    </row>
    <row r="8" spans="1:10" s="5" customFormat="1" ht="20.25" customHeight="1">
      <c r="A8" s="3">
        <v>21</v>
      </c>
      <c r="B8" s="4">
        <v>40</v>
      </c>
      <c r="C8" s="4">
        <v>30</v>
      </c>
      <c r="D8" s="4">
        <v>10</v>
      </c>
      <c r="E8" s="4">
        <f t="shared" si="0"/>
        <v>381</v>
      </c>
      <c r="F8" s="4">
        <v>302</v>
      </c>
      <c r="G8" s="4">
        <v>79</v>
      </c>
      <c r="H8" s="28">
        <v>2121</v>
      </c>
      <c r="I8" s="28">
        <v>1655</v>
      </c>
      <c r="J8" s="28">
        <v>466</v>
      </c>
    </row>
    <row r="9" spans="1:10" s="5" customFormat="1" ht="20.25" customHeight="1">
      <c r="A9" s="3">
        <v>22</v>
      </c>
      <c r="B9" s="4">
        <v>40</v>
      </c>
      <c r="C9" s="4">
        <v>30</v>
      </c>
      <c r="D9" s="4">
        <v>10</v>
      </c>
      <c r="E9" s="4">
        <f t="shared" si="0"/>
        <v>354</v>
      </c>
      <c r="F9" s="4">
        <v>279</v>
      </c>
      <c r="G9" s="4">
        <v>75</v>
      </c>
      <c r="H9" s="28">
        <v>2131</v>
      </c>
      <c r="I9" s="28">
        <v>1652</v>
      </c>
      <c r="J9" s="28">
        <v>479</v>
      </c>
    </row>
    <row r="10" spans="1:10" ht="20.25" customHeight="1">
      <c r="A10" s="3">
        <v>23</v>
      </c>
      <c r="B10" s="4">
        <f>C10+D10</f>
        <v>40</v>
      </c>
      <c r="C10" s="4">
        <v>29</v>
      </c>
      <c r="D10" s="4">
        <v>11</v>
      </c>
      <c r="E10" s="4">
        <f t="shared" si="0"/>
        <v>360</v>
      </c>
      <c r="F10" s="4">
        <v>280</v>
      </c>
      <c r="G10" s="4">
        <v>80</v>
      </c>
      <c r="H10" s="28">
        <f>I10+J10</f>
        <v>2087</v>
      </c>
      <c r="I10" s="28">
        <v>1627</v>
      </c>
      <c r="J10" s="29">
        <v>460</v>
      </c>
    </row>
    <row r="11" spans="1:10" ht="20.25" customHeight="1">
      <c r="A11" s="26">
        <v>24</v>
      </c>
      <c r="B11" s="27">
        <v>39</v>
      </c>
      <c r="C11" s="27">
        <v>27</v>
      </c>
      <c r="D11" s="27">
        <v>12</v>
      </c>
      <c r="E11" s="4">
        <f t="shared" si="0"/>
        <v>370</v>
      </c>
      <c r="F11" s="27">
        <v>258</v>
      </c>
      <c r="G11" s="27">
        <v>112</v>
      </c>
      <c r="H11" s="28">
        <f>I11+J11</f>
        <v>2043</v>
      </c>
      <c r="I11" s="30">
        <v>1457</v>
      </c>
      <c r="J11" s="31">
        <v>586</v>
      </c>
    </row>
    <row r="12" spans="1:10" ht="20.25" customHeight="1">
      <c r="A12" s="3">
        <v>25</v>
      </c>
      <c r="B12" s="4">
        <f>C12+D12</f>
        <v>38</v>
      </c>
      <c r="C12" s="4">
        <v>27</v>
      </c>
      <c r="D12" s="4">
        <v>11</v>
      </c>
      <c r="E12" s="4">
        <f t="shared" si="0"/>
        <v>395</v>
      </c>
      <c r="F12" s="4">
        <v>282</v>
      </c>
      <c r="G12" s="4">
        <v>113</v>
      </c>
      <c r="H12" s="28">
        <f>I12+J12</f>
        <v>2096</v>
      </c>
      <c r="I12" s="28">
        <v>1483</v>
      </c>
      <c r="J12" s="29">
        <v>613</v>
      </c>
    </row>
    <row r="13" spans="1:10" ht="20.25" customHeight="1">
      <c r="A13" s="3">
        <v>26</v>
      </c>
      <c r="B13" s="4">
        <v>40</v>
      </c>
      <c r="C13" s="4">
        <v>26</v>
      </c>
      <c r="D13" s="4">
        <v>14</v>
      </c>
      <c r="E13" s="4">
        <f t="shared" si="0"/>
        <v>455</v>
      </c>
      <c r="F13" s="4">
        <v>288</v>
      </c>
      <c r="G13" s="4">
        <v>167</v>
      </c>
      <c r="H13" s="28">
        <v>2204</v>
      </c>
      <c r="I13" s="28">
        <v>1411</v>
      </c>
      <c r="J13" s="29">
        <v>793</v>
      </c>
    </row>
    <row r="14" spans="1:10" ht="20.25" customHeight="1">
      <c r="A14" s="3">
        <v>27</v>
      </c>
      <c r="B14" s="32">
        <v>41</v>
      </c>
      <c r="C14" s="32">
        <v>26</v>
      </c>
      <c r="D14" s="32">
        <v>15</v>
      </c>
      <c r="E14" s="4">
        <f t="shared" si="0"/>
        <v>471</v>
      </c>
      <c r="F14" s="32">
        <v>293</v>
      </c>
      <c r="G14" s="32">
        <v>178</v>
      </c>
      <c r="H14" s="32">
        <v>2262</v>
      </c>
      <c r="I14" s="32">
        <v>1378</v>
      </c>
      <c r="J14" s="32">
        <v>884</v>
      </c>
    </row>
    <row r="15" spans="1:10" ht="20.25" customHeight="1">
      <c r="A15" s="3">
        <v>28</v>
      </c>
      <c r="B15" s="32">
        <v>46</v>
      </c>
      <c r="C15" s="32">
        <v>26</v>
      </c>
      <c r="D15" s="32">
        <v>20</v>
      </c>
      <c r="E15" s="4">
        <f t="shared" si="0"/>
        <v>508</v>
      </c>
      <c r="F15" s="32">
        <v>282</v>
      </c>
      <c r="G15" s="32">
        <v>226</v>
      </c>
      <c r="H15" s="32">
        <v>2403</v>
      </c>
      <c r="I15" s="32">
        <v>1339</v>
      </c>
      <c r="J15" s="32">
        <v>1064</v>
      </c>
    </row>
    <row r="16" spans="1:10" ht="20.25" customHeight="1">
      <c r="A16" s="3">
        <v>29</v>
      </c>
      <c r="B16" s="32">
        <v>49</v>
      </c>
      <c r="C16" s="32">
        <v>26</v>
      </c>
      <c r="D16" s="32">
        <v>23</v>
      </c>
      <c r="E16" s="4">
        <v>512</v>
      </c>
      <c r="F16" s="32">
        <f>25+25+26+29+22+96+46+22</f>
        <v>291</v>
      </c>
      <c r="G16" s="32">
        <v>221</v>
      </c>
      <c r="H16" s="32">
        <v>2443</v>
      </c>
      <c r="I16" s="32">
        <f>1338</f>
        <v>1338</v>
      </c>
      <c r="J16" s="32">
        <f>1062+20+8+15</f>
        <v>1105</v>
      </c>
    </row>
    <row r="17" spans="1:10" ht="20.25" customHeight="1">
      <c r="A17" s="3">
        <v>30</v>
      </c>
      <c r="B17" s="32">
        <v>53</v>
      </c>
      <c r="C17" s="32">
        <v>26</v>
      </c>
      <c r="D17" s="32">
        <v>27</v>
      </c>
      <c r="E17" s="4">
        <v>572</v>
      </c>
      <c r="F17" s="32">
        <v>298</v>
      </c>
      <c r="G17" s="32">
        <v>274</v>
      </c>
      <c r="H17" s="32">
        <v>2613</v>
      </c>
      <c r="I17" s="32">
        <v>1354</v>
      </c>
      <c r="J17" s="32">
        <v>1259</v>
      </c>
    </row>
    <row r="18" spans="1:10" ht="20.25" customHeight="1">
      <c r="A18" s="3">
        <v>31</v>
      </c>
      <c r="B18" s="32">
        <v>55</v>
      </c>
      <c r="C18" s="32">
        <v>26</v>
      </c>
      <c r="D18" s="32">
        <v>29</v>
      </c>
      <c r="E18" s="4">
        <v>583</v>
      </c>
      <c r="F18" s="32">
        <v>296</v>
      </c>
      <c r="G18" s="32">
        <v>287</v>
      </c>
      <c r="H18" s="32">
        <v>2613</v>
      </c>
      <c r="I18" s="32">
        <v>1262</v>
      </c>
      <c r="J18" s="32">
        <v>1230</v>
      </c>
    </row>
    <row r="19" spans="1:10" ht="20.25" customHeight="1">
      <c r="A19" s="35" t="s">
        <v>23</v>
      </c>
      <c r="B19" s="32">
        <v>54</v>
      </c>
      <c r="C19" s="32">
        <v>26</v>
      </c>
      <c r="D19" s="32">
        <v>28</v>
      </c>
      <c r="E19" s="4">
        <v>589</v>
      </c>
      <c r="F19" s="32">
        <v>295</v>
      </c>
      <c r="G19" s="32">
        <v>294</v>
      </c>
      <c r="H19" s="32">
        <v>2652</v>
      </c>
      <c r="I19" s="32">
        <v>1219</v>
      </c>
      <c r="J19" s="32">
        <v>1433</v>
      </c>
    </row>
    <row r="20" spans="1:10" ht="20.25" customHeight="1">
      <c r="A20" s="35" t="s">
        <v>24</v>
      </c>
      <c r="B20" s="32">
        <v>55</v>
      </c>
      <c r="C20" s="32">
        <v>26</v>
      </c>
      <c r="D20" s="32">
        <v>29</v>
      </c>
      <c r="E20" s="4">
        <v>617</v>
      </c>
      <c r="F20" s="32">
        <v>296</v>
      </c>
      <c r="G20" s="32">
        <v>321</v>
      </c>
      <c r="H20" s="32">
        <v>2572</v>
      </c>
      <c r="I20" s="32">
        <v>1154</v>
      </c>
      <c r="J20" s="32">
        <v>1418</v>
      </c>
    </row>
    <row r="21" spans="1:10" ht="20.25" customHeight="1">
      <c r="A21" s="35" t="s">
        <v>25</v>
      </c>
      <c r="B21" s="32">
        <v>55</v>
      </c>
      <c r="C21" s="32">
        <v>26</v>
      </c>
      <c r="D21" s="32">
        <v>29</v>
      </c>
      <c r="E21" s="4">
        <v>603</v>
      </c>
      <c r="F21" s="32">
        <v>297</v>
      </c>
      <c r="G21" s="32">
        <v>306</v>
      </c>
      <c r="H21" s="32">
        <v>2482</v>
      </c>
      <c r="I21" s="32">
        <v>1077</v>
      </c>
      <c r="J21" s="32">
        <v>1405</v>
      </c>
    </row>
    <row r="22" spans="1:10" ht="20.25" customHeight="1">
      <c r="A22" s="35" t="s">
        <v>26</v>
      </c>
      <c r="B22" s="32">
        <v>52</v>
      </c>
      <c r="C22" s="32">
        <v>23</v>
      </c>
      <c r="D22" s="32">
        <v>29</v>
      </c>
      <c r="E22" s="4">
        <v>602</v>
      </c>
      <c r="F22" s="32">
        <v>294</v>
      </c>
      <c r="G22" s="32">
        <v>327</v>
      </c>
      <c r="H22" s="32">
        <v>2457</v>
      </c>
      <c r="I22" s="32">
        <v>1041</v>
      </c>
      <c r="J22" s="32">
        <v>1416</v>
      </c>
    </row>
    <row r="23" spans="1:10" ht="20.25" customHeight="1">
      <c r="A23" s="42" t="s">
        <v>17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0" ht="20.25" customHeight="1">
      <c r="A24" s="36" t="s">
        <v>18</v>
      </c>
      <c r="B24" s="36"/>
      <c r="C24" s="36"/>
      <c r="D24" s="36"/>
      <c r="E24" s="36"/>
      <c r="F24" s="36"/>
      <c r="G24" s="36"/>
      <c r="H24" s="36"/>
      <c r="I24" s="36"/>
      <c r="J24" s="36"/>
    </row>
    <row r="25" spans="1:10" ht="20.25" customHeight="1">
      <c r="A25" s="34" t="s">
        <v>19</v>
      </c>
      <c r="B25" s="33"/>
      <c r="C25" s="33"/>
      <c r="D25" s="33"/>
      <c r="E25" s="33"/>
      <c r="F25" s="33"/>
      <c r="G25" s="33"/>
      <c r="H25" s="33"/>
      <c r="I25" s="33"/>
      <c r="J25" s="33"/>
    </row>
    <row r="26" spans="1:10" ht="20.25" customHeight="1">
      <c r="A26" s="34"/>
      <c r="B26" s="33"/>
      <c r="C26" s="33"/>
      <c r="D26" s="33"/>
      <c r="E26" s="33"/>
      <c r="F26" s="33"/>
      <c r="G26" s="33"/>
      <c r="H26" s="33"/>
      <c r="I26" s="33"/>
      <c r="J26" s="33"/>
    </row>
    <row r="27" spans="1:10" ht="20.25" customHeight="1">
      <c r="A27" s="25" t="s">
        <v>16</v>
      </c>
    </row>
  </sheetData>
  <mergeCells count="6">
    <mergeCell ref="A24:J24"/>
    <mergeCell ref="A4:A5"/>
    <mergeCell ref="B4:D4"/>
    <mergeCell ref="E4:G4"/>
    <mergeCell ref="H4:J4"/>
    <mergeCell ref="A23:J23"/>
  </mergeCells>
  <phoneticPr fontId="20"/>
  <pageMargins left="0.78740157480314965" right="0.78740157480314965" top="0.98425196850393704" bottom="0.98425196850393704" header="0.70866141732283472" footer="0.51181102362204722"/>
  <pageSetup paperSize="9" scale="96" orientation="portrait" r:id="rId1"/>
  <headerFooter>
    <oddHeader>&amp;L第１５章　社会福祉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2"/>
  <sheetViews>
    <sheetView topLeftCell="A4" workbookViewId="0">
      <selection activeCell="A20" sqref="A20"/>
    </sheetView>
  </sheetViews>
  <sheetFormatPr defaultRowHeight="20.25" customHeight="1"/>
  <cols>
    <col min="1" max="1" width="10.625" style="6" customWidth="1"/>
    <col min="2" max="10" width="11.625" style="6" customWidth="1"/>
    <col min="11" max="16384" width="9" style="6"/>
  </cols>
  <sheetData>
    <row r="2" spans="1:10" ht="20.25" customHeight="1">
      <c r="A2" s="1" t="s">
        <v>10</v>
      </c>
    </row>
    <row r="4" spans="1:10" ht="20.25" customHeight="1">
      <c r="A4" s="6" t="s">
        <v>11</v>
      </c>
      <c r="J4" s="7" t="s">
        <v>12</v>
      </c>
    </row>
    <row r="5" spans="1:10" ht="20.25" customHeight="1">
      <c r="A5" s="43" t="s">
        <v>13</v>
      </c>
      <c r="B5" s="45" t="s">
        <v>0</v>
      </c>
      <c r="C5" s="46"/>
      <c r="D5" s="47"/>
      <c r="E5" s="45" t="s">
        <v>9</v>
      </c>
      <c r="F5" s="46"/>
      <c r="G5" s="47"/>
      <c r="H5" s="45" t="s">
        <v>1</v>
      </c>
      <c r="I5" s="46"/>
      <c r="J5" s="47"/>
    </row>
    <row r="6" spans="1:10" ht="20.25" customHeight="1">
      <c r="A6" s="44"/>
      <c r="B6" s="9" t="s">
        <v>2</v>
      </c>
      <c r="C6" s="9" t="s">
        <v>3</v>
      </c>
      <c r="D6" s="9" t="s">
        <v>4</v>
      </c>
      <c r="E6" s="9" t="s">
        <v>2</v>
      </c>
      <c r="F6" s="9" t="s">
        <v>3</v>
      </c>
      <c r="G6" s="9" t="s">
        <v>4</v>
      </c>
      <c r="H6" s="9" t="s">
        <v>2</v>
      </c>
      <c r="I6" s="9" t="s">
        <v>3</v>
      </c>
      <c r="J6" s="9" t="s">
        <v>4</v>
      </c>
    </row>
    <row r="7" spans="1:10" s="11" customFormat="1" ht="20.25" customHeight="1">
      <c r="A7" s="10" t="s">
        <v>14</v>
      </c>
      <c r="B7" s="11">
        <v>18</v>
      </c>
      <c r="C7" s="11">
        <v>14</v>
      </c>
      <c r="D7" s="11">
        <v>4</v>
      </c>
      <c r="E7" s="11">
        <v>122</v>
      </c>
      <c r="F7" s="11">
        <v>86</v>
      </c>
      <c r="G7" s="11">
        <v>36</v>
      </c>
      <c r="H7" s="12">
        <v>1070</v>
      </c>
      <c r="I7" s="11">
        <v>769</v>
      </c>
      <c r="J7" s="13">
        <v>301</v>
      </c>
    </row>
    <row r="8" spans="1:10" ht="20.25" customHeight="1">
      <c r="A8" s="10">
        <v>6</v>
      </c>
      <c r="B8" s="11">
        <v>18</v>
      </c>
      <c r="C8" s="11">
        <v>14</v>
      </c>
      <c r="D8" s="11">
        <v>4</v>
      </c>
      <c r="E8" s="11">
        <v>124</v>
      </c>
      <c r="F8" s="11">
        <v>90</v>
      </c>
      <c r="G8" s="11">
        <v>34</v>
      </c>
      <c r="H8" s="12">
        <v>1069</v>
      </c>
      <c r="I8" s="11">
        <v>780</v>
      </c>
      <c r="J8" s="14">
        <v>289</v>
      </c>
    </row>
    <row r="9" spans="1:10" s="11" customFormat="1" ht="20.25" customHeight="1">
      <c r="A9" s="10">
        <v>7</v>
      </c>
      <c r="B9" s="11">
        <v>18</v>
      </c>
      <c r="C9" s="11">
        <v>14</v>
      </c>
      <c r="D9" s="11">
        <v>4</v>
      </c>
      <c r="E9" s="11">
        <v>126</v>
      </c>
      <c r="F9" s="11">
        <v>92</v>
      </c>
      <c r="G9" s="11">
        <v>34</v>
      </c>
      <c r="H9" s="12">
        <v>1112</v>
      </c>
      <c r="I9" s="11">
        <v>834</v>
      </c>
      <c r="J9" s="14">
        <v>278</v>
      </c>
    </row>
    <row r="10" spans="1:10" ht="20.25" customHeight="1">
      <c r="A10" s="10">
        <v>8</v>
      </c>
      <c r="B10" s="11">
        <v>19</v>
      </c>
      <c r="C10" s="11">
        <v>14</v>
      </c>
      <c r="D10" s="11">
        <v>5</v>
      </c>
      <c r="E10" s="11">
        <v>127</v>
      </c>
      <c r="F10" s="11">
        <v>93</v>
      </c>
      <c r="G10" s="11">
        <v>34</v>
      </c>
      <c r="H10" s="12">
        <f>SUM(I10:J10)</f>
        <v>1217</v>
      </c>
      <c r="I10" s="11">
        <v>862</v>
      </c>
      <c r="J10" s="14">
        <v>355</v>
      </c>
    </row>
    <row r="11" spans="1:10" s="11" customFormat="1" ht="20.25" customHeight="1">
      <c r="A11" s="10">
        <v>9</v>
      </c>
      <c r="B11" s="15">
        <v>19</v>
      </c>
      <c r="C11" s="16">
        <v>13</v>
      </c>
      <c r="D11" s="16">
        <v>6</v>
      </c>
      <c r="E11" s="16">
        <v>130</v>
      </c>
      <c r="F11" s="16">
        <v>94</v>
      </c>
      <c r="G11" s="16">
        <v>36</v>
      </c>
      <c r="H11" s="16">
        <v>1242</v>
      </c>
      <c r="I11" s="16">
        <v>878</v>
      </c>
      <c r="J11" s="17">
        <v>364</v>
      </c>
    </row>
    <row r="12" spans="1:10" ht="20.25" customHeight="1">
      <c r="A12" s="18"/>
      <c r="J12" s="14"/>
    </row>
    <row r="13" spans="1:10" s="11" customFormat="1" ht="20.25" customHeight="1">
      <c r="A13" s="10">
        <v>10</v>
      </c>
      <c r="B13" s="15">
        <f>SUM(C13:D13)</f>
        <v>19</v>
      </c>
      <c r="C13" s="16">
        <v>13</v>
      </c>
      <c r="D13" s="16">
        <v>6</v>
      </c>
      <c r="E13" s="16">
        <f>SUM(F13:G13)</f>
        <v>136</v>
      </c>
      <c r="F13" s="16">
        <v>95</v>
      </c>
      <c r="G13" s="16">
        <v>41</v>
      </c>
      <c r="H13" s="16">
        <f>SUM(I13:J13)</f>
        <v>1213</v>
      </c>
      <c r="I13" s="16">
        <v>865</v>
      </c>
      <c r="J13" s="17">
        <v>348</v>
      </c>
    </row>
    <row r="14" spans="1:10" s="11" customFormat="1" ht="20.25" customHeight="1">
      <c r="A14" s="10">
        <v>11</v>
      </c>
      <c r="B14" s="15">
        <f>SUM(C14:D14)</f>
        <v>19</v>
      </c>
      <c r="C14" s="16">
        <v>13</v>
      </c>
      <c r="D14" s="16">
        <v>6</v>
      </c>
      <c r="E14" s="16">
        <f>SUM(F14:G14)</f>
        <v>133</v>
      </c>
      <c r="F14" s="16">
        <v>95</v>
      </c>
      <c r="G14" s="16">
        <v>38</v>
      </c>
      <c r="H14" s="16">
        <f>SUM(I14:J14)</f>
        <v>1251</v>
      </c>
      <c r="I14" s="16">
        <v>877</v>
      </c>
      <c r="J14" s="17">
        <v>374</v>
      </c>
    </row>
    <row r="15" spans="1:10" s="11" customFormat="1" ht="20.25" customHeight="1">
      <c r="A15" s="10">
        <v>12</v>
      </c>
      <c r="B15" s="15">
        <f>SUM(C15:D15)</f>
        <v>19</v>
      </c>
      <c r="C15" s="16">
        <v>13</v>
      </c>
      <c r="D15" s="16">
        <v>6</v>
      </c>
      <c r="E15" s="16">
        <f>SUM(F15:G15)</f>
        <v>134</v>
      </c>
      <c r="F15" s="16">
        <v>95</v>
      </c>
      <c r="G15" s="16">
        <v>39</v>
      </c>
      <c r="H15" s="16">
        <f>SUM(I15:J15)</f>
        <v>1261</v>
      </c>
      <c r="I15" s="16">
        <v>895</v>
      </c>
      <c r="J15" s="17">
        <v>366</v>
      </c>
    </row>
    <row r="16" spans="1:10" s="11" customFormat="1" ht="20.25" customHeight="1">
      <c r="A16" s="10">
        <v>13</v>
      </c>
      <c r="B16" s="15">
        <f>SUM(C16:D16)</f>
        <v>19</v>
      </c>
      <c r="C16" s="16">
        <v>13</v>
      </c>
      <c r="D16" s="16">
        <v>6</v>
      </c>
      <c r="E16" s="16">
        <f>SUM(F16:G16)</f>
        <v>144</v>
      </c>
      <c r="F16" s="16">
        <v>95</v>
      </c>
      <c r="G16" s="16">
        <v>49</v>
      </c>
      <c r="H16" s="16">
        <f>SUM(I16:J16)</f>
        <v>1336</v>
      </c>
      <c r="I16" s="16">
        <v>981</v>
      </c>
      <c r="J16" s="17">
        <v>355</v>
      </c>
    </row>
    <row r="17" spans="1:10" s="11" customFormat="1" ht="20.25" customHeight="1">
      <c r="A17" s="10">
        <v>14</v>
      </c>
      <c r="B17" s="15">
        <f>SUM(C17:D17)</f>
        <v>19</v>
      </c>
      <c r="C17" s="16">
        <v>13</v>
      </c>
      <c r="D17" s="16">
        <v>6</v>
      </c>
      <c r="E17" s="16">
        <f>SUM(F17:G17)</f>
        <v>149</v>
      </c>
      <c r="F17" s="16">
        <v>95</v>
      </c>
      <c r="G17" s="16">
        <v>54</v>
      </c>
      <c r="H17" s="16">
        <f>SUM(I17:J17)</f>
        <v>1366</v>
      </c>
      <c r="I17" s="16">
        <v>996</v>
      </c>
      <c r="J17" s="17">
        <v>370</v>
      </c>
    </row>
    <row r="18" spans="1:10" s="11" customFormat="1" ht="20.25" customHeight="1">
      <c r="A18" s="10"/>
      <c r="B18" s="15"/>
      <c r="C18" s="16"/>
      <c r="D18" s="16"/>
      <c r="E18" s="16"/>
      <c r="F18" s="16"/>
      <c r="G18" s="16"/>
      <c r="H18" s="16"/>
      <c r="I18" s="16"/>
      <c r="J18" s="17"/>
    </row>
    <row r="19" spans="1:10" s="11" customFormat="1" ht="20.25" customHeight="1">
      <c r="A19" s="10">
        <v>15</v>
      </c>
      <c r="B19" s="15">
        <v>19</v>
      </c>
      <c r="C19" s="16">
        <v>13</v>
      </c>
      <c r="D19" s="16">
        <v>6</v>
      </c>
      <c r="E19" s="16">
        <v>145</v>
      </c>
      <c r="F19" s="16">
        <v>95</v>
      </c>
      <c r="G19" s="16">
        <v>50</v>
      </c>
      <c r="H19" s="16">
        <v>1350</v>
      </c>
      <c r="I19" s="16">
        <v>996</v>
      </c>
      <c r="J19" s="17">
        <v>354</v>
      </c>
    </row>
    <row r="20" spans="1:10" s="11" customFormat="1" ht="20.25" customHeight="1">
      <c r="A20" s="8">
        <v>16</v>
      </c>
      <c r="B20" s="19">
        <f>SUM(C20:D20)</f>
        <v>19</v>
      </c>
      <c r="C20" s="20">
        <v>13</v>
      </c>
      <c r="D20" s="20">
        <v>6</v>
      </c>
      <c r="E20" s="20">
        <v>141</v>
      </c>
      <c r="F20" s="20">
        <v>95</v>
      </c>
      <c r="G20" s="20">
        <v>46</v>
      </c>
      <c r="H20" s="20">
        <v>1335</v>
      </c>
      <c r="I20" s="20">
        <v>988</v>
      </c>
      <c r="J20" s="21">
        <v>347</v>
      </c>
    </row>
    <row r="21" spans="1:10" ht="20.25" customHeight="1">
      <c r="A21" s="22"/>
      <c r="H21" s="23"/>
    </row>
    <row r="22" spans="1:10" ht="20.25" customHeight="1">
      <c r="A22" s="24" t="s">
        <v>15</v>
      </c>
      <c r="H22" s="23"/>
    </row>
  </sheetData>
  <mergeCells count="4">
    <mergeCell ref="A5:A6"/>
    <mergeCell ref="B5:D5"/>
    <mergeCell ref="E5:G5"/>
    <mergeCell ref="H5:J5"/>
  </mergeCells>
  <phoneticPr fontId="21"/>
  <pageMargins left="1.44" right="0.19685039370078741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15-14</vt:lpstr>
      <vt:lpstr>15-14（旧石巻市）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fuyunish</dc:creator>
  <cp:lastModifiedBy>沼下 和美 [Kazumi Numashita]</cp:lastModifiedBy>
  <cp:lastPrinted>2024-06-25T00:40:13Z</cp:lastPrinted>
  <dcterms:created xsi:type="dcterms:W3CDTF">2009-02-03T01:07:40Z</dcterms:created>
  <dcterms:modified xsi:type="dcterms:W3CDTF">2024-06-25T00:40:21Z</dcterms:modified>
</cp:coreProperties>
</file>