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/>
  </bookViews>
  <sheets>
    <sheet name="14-4（2）令和元年" sheetId="28" r:id="rId1"/>
    <sheet name="14-4（2）旧石巻市" sheetId="18" r:id="rId2"/>
    <sheet name="14-4（2）旧河北町" sheetId="19" r:id="rId3"/>
    <sheet name="14-4（2）旧雄勝町" sheetId="20" r:id="rId4"/>
    <sheet name="14-4（2）旧河南町" sheetId="21" r:id="rId5"/>
    <sheet name="14-4（2）旧桃生町" sheetId="22" r:id="rId6"/>
    <sheet name="14-4（2）旧北上町" sheetId="23" r:id="rId7"/>
    <sheet name="14-4（2)旧牡鹿町" sheetId="24" r:id="rId8"/>
  </sheets>
  <calcPr calcId="162913"/>
</workbook>
</file>

<file path=xl/calcChain.xml><?xml version="1.0" encoding="utf-8"?>
<calcChain xmlns="http://schemas.openxmlformats.org/spreadsheetml/2006/main">
  <c r="K22" i="28" l="1"/>
  <c r="O28" i="28"/>
  <c r="N22" i="28"/>
  <c r="Q6" i="28"/>
  <c r="Q9" i="28"/>
  <c r="Q12" i="28"/>
  <c r="Q16" i="28"/>
  <c r="Q15" i="28" s="1"/>
  <c r="Q22" i="28"/>
  <c r="Q28" i="28"/>
  <c r="Q25" i="28" s="1"/>
  <c r="Q32" i="28" l="1"/>
  <c r="O6" i="28"/>
  <c r="P6" i="28"/>
  <c r="O9" i="28"/>
  <c r="P9" i="28"/>
  <c r="O12" i="28"/>
  <c r="P12" i="28"/>
  <c r="O16" i="28"/>
  <c r="O15" i="28" s="1"/>
  <c r="P16" i="28"/>
  <c r="P15" i="28" s="1"/>
  <c r="O22" i="28"/>
  <c r="P22" i="28"/>
  <c r="O25" i="28"/>
  <c r="P28" i="28"/>
  <c r="P25" i="28" s="1"/>
  <c r="N28" i="28"/>
  <c r="N25" i="28" s="1"/>
  <c r="M28" i="28"/>
  <c r="M25" i="28" s="1"/>
  <c r="L28" i="28"/>
  <c r="L25" i="28" s="1"/>
  <c r="K28" i="28"/>
  <c r="K25" i="28" s="1"/>
  <c r="J28" i="28"/>
  <c r="J25" i="28" s="1"/>
  <c r="I28" i="28"/>
  <c r="I25" i="28" s="1"/>
  <c r="H28" i="28"/>
  <c r="H25" i="28" s="1"/>
  <c r="G28" i="28"/>
  <c r="G25" i="28" s="1"/>
  <c r="F28" i="28"/>
  <c r="F25" i="28" s="1"/>
  <c r="E28" i="28"/>
  <c r="E25" i="28" s="1"/>
  <c r="D28" i="28"/>
  <c r="D25" i="28" s="1"/>
  <c r="M22" i="28"/>
  <c r="L22" i="28"/>
  <c r="J22" i="28"/>
  <c r="I22" i="28"/>
  <c r="H22" i="28"/>
  <c r="G22" i="28"/>
  <c r="F22" i="28"/>
  <c r="E22" i="28"/>
  <c r="D22" i="28"/>
  <c r="N16" i="28"/>
  <c r="N15" i="28" s="1"/>
  <c r="M16" i="28"/>
  <c r="M15" i="28" s="1"/>
  <c r="L16" i="28"/>
  <c r="L15" i="28" s="1"/>
  <c r="K16" i="28"/>
  <c r="K15" i="28" s="1"/>
  <c r="J16" i="28"/>
  <c r="J15" i="28" s="1"/>
  <c r="I16" i="28"/>
  <c r="I15" i="28" s="1"/>
  <c r="H16" i="28"/>
  <c r="H15" i="28" s="1"/>
  <c r="G16" i="28"/>
  <c r="G15" i="28" s="1"/>
  <c r="F16" i="28"/>
  <c r="F15" i="28" s="1"/>
  <c r="E16" i="28"/>
  <c r="E15" i="28" s="1"/>
  <c r="D16" i="28"/>
  <c r="D15" i="28" s="1"/>
  <c r="N12" i="28"/>
  <c r="M12" i="28"/>
  <c r="L12" i="28"/>
  <c r="K12" i="28"/>
  <c r="J12" i="28"/>
  <c r="I12" i="28"/>
  <c r="H12" i="28"/>
  <c r="G12" i="28"/>
  <c r="F12" i="28"/>
  <c r="E12" i="28"/>
  <c r="D12" i="28"/>
  <c r="N9" i="28"/>
  <c r="M9" i="28"/>
  <c r="L9" i="28"/>
  <c r="K9" i="28"/>
  <c r="J9" i="28"/>
  <c r="I9" i="28"/>
  <c r="H9" i="28"/>
  <c r="G9" i="28"/>
  <c r="F9" i="28"/>
  <c r="E9" i="28"/>
  <c r="D9" i="28"/>
  <c r="N6" i="28"/>
  <c r="M6" i="28"/>
  <c r="L6" i="28"/>
  <c r="K6" i="28"/>
  <c r="J6" i="28"/>
  <c r="I6" i="28"/>
  <c r="H6" i="28"/>
  <c r="G6" i="28"/>
  <c r="F6" i="28"/>
  <c r="E6" i="28"/>
  <c r="D6" i="28"/>
  <c r="L32" i="28" l="1"/>
  <c r="D32" i="28"/>
  <c r="J32" i="28"/>
  <c r="E32" i="28"/>
  <c r="K32" i="28"/>
  <c r="F32" i="28"/>
  <c r="G32" i="28"/>
  <c r="M32" i="28"/>
  <c r="N32" i="28"/>
  <c r="P32" i="28"/>
  <c r="H32" i="28"/>
  <c r="I32" i="28"/>
  <c r="O32" i="28"/>
  <c r="D16" i="19" l="1"/>
  <c r="K16" i="18"/>
  <c r="K15" i="18"/>
  <c r="J22" i="18"/>
  <c r="J28" i="18"/>
  <c r="J25" i="18" s="1"/>
  <c r="D6" i="24"/>
  <c r="E6" i="24"/>
  <c r="F6" i="24"/>
  <c r="G6" i="24"/>
  <c r="H6" i="24"/>
  <c r="I6" i="24"/>
  <c r="J6" i="24"/>
  <c r="K6" i="24"/>
  <c r="L6" i="24"/>
  <c r="D10" i="24"/>
  <c r="D11" i="24"/>
  <c r="E10" i="24"/>
  <c r="E9" i="24"/>
  <c r="E32" i="24" s="1"/>
  <c r="E11" i="24"/>
  <c r="F10" i="24"/>
  <c r="F11" i="24"/>
  <c r="F9" i="24" s="1"/>
  <c r="G10" i="24"/>
  <c r="G11" i="24"/>
  <c r="G9" i="24"/>
  <c r="G32" i="24" s="1"/>
  <c r="H10" i="24"/>
  <c r="H11" i="24"/>
  <c r="I10" i="24"/>
  <c r="I9" i="24"/>
  <c r="I11" i="24"/>
  <c r="J10" i="24"/>
  <c r="J11" i="24"/>
  <c r="J9" i="24" s="1"/>
  <c r="K10" i="24"/>
  <c r="K11" i="24"/>
  <c r="K9" i="24"/>
  <c r="L10" i="24"/>
  <c r="L11" i="24"/>
  <c r="D12" i="24"/>
  <c r="E12" i="24"/>
  <c r="F12" i="24"/>
  <c r="G12" i="24"/>
  <c r="H12" i="24"/>
  <c r="I12" i="24"/>
  <c r="J12" i="24"/>
  <c r="K12" i="24"/>
  <c r="L12" i="24"/>
  <c r="D16" i="24"/>
  <c r="D15" i="24" s="1"/>
  <c r="E16" i="24"/>
  <c r="E15" i="24" s="1"/>
  <c r="F16" i="24"/>
  <c r="F15" i="24" s="1"/>
  <c r="G16" i="24"/>
  <c r="G15" i="24" s="1"/>
  <c r="H16" i="24"/>
  <c r="H15" i="24" s="1"/>
  <c r="I16" i="24"/>
  <c r="I15" i="24" s="1"/>
  <c r="J16" i="24"/>
  <c r="J15" i="24" s="1"/>
  <c r="K16" i="24"/>
  <c r="K15" i="24" s="1"/>
  <c r="L16" i="24"/>
  <c r="L15" i="24" s="1"/>
  <c r="D22" i="24"/>
  <c r="E22" i="24"/>
  <c r="F22" i="24"/>
  <c r="G22" i="24"/>
  <c r="H22" i="24"/>
  <c r="I22" i="24"/>
  <c r="J22" i="24"/>
  <c r="K22" i="24"/>
  <c r="L22" i="24"/>
  <c r="D28" i="24"/>
  <c r="D25" i="24"/>
  <c r="E28" i="24"/>
  <c r="E25" i="24"/>
  <c r="F28" i="24"/>
  <c r="F25" i="24"/>
  <c r="G28" i="24"/>
  <c r="G25" i="24"/>
  <c r="H28" i="24"/>
  <c r="H25" i="24"/>
  <c r="I28" i="24"/>
  <c r="I25" i="24"/>
  <c r="J28" i="24"/>
  <c r="J25" i="24"/>
  <c r="K28" i="24"/>
  <c r="K25" i="24"/>
  <c r="L28" i="24"/>
  <c r="L25" i="24"/>
  <c r="D6" i="23"/>
  <c r="E6" i="23"/>
  <c r="F6" i="23"/>
  <c r="G6" i="23"/>
  <c r="H6" i="23"/>
  <c r="I6" i="23"/>
  <c r="J6" i="23"/>
  <c r="K6" i="23"/>
  <c r="L6" i="23"/>
  <c r="D10" i="23"/>
  <c r="D9" i="23" s="1"/>
  <c r="D32" i="23"/>
  <c r="D11" i="23"/>
  <c r="E10" i="23"/>
  <c r="E9" i="23" s="1"/>
  <c r="E32" i="23" s="1"/>
  <c r="E11" i="23"/>
  <c r="F10" i="23"/>
  <c r="F11" i="23"/>
  <c r="F9" i="23" s="1"/>
  <c r="F32" i="23"/>
  <c r="G10" i="23"/>
  <c r="G9" i="23"/>
  <c r="G11" i="23"/>
  <c r="H10" i="23"/>
  <c r="H11" i="23"/>
  <c r="H9" i="23" s="1"/>
  <c r="H32" i="23" s="1"/>
  <c r="I10" i="23"/>
  <c r="I11" i="23"/>
  <c r="I9" i="23" s="1"/>
  <c r="J10" i="23"/>
  <c r="J11" i="23"/>
  <c r="J9" i="23"/>
  <c r="K10" i="23"/>
  <c r="K9" i="23" s="1"/>
  <c r="K32" i="23" s="1"/>
  <c r="K11" i="23"/>
  <c r="L10" i="23"/>
  <c r="L11" i="23"/>
  <c r="L9" i="23" s="1"/>
  <c r="L32" i="23" s="1"/>
  <c r="D12" i="23"/>
  <c r="E12" i="23"/>
  <c r="F12" i="23"/>
  <c r="G12" i="23"/>
  <c r="H12" i="23"/>
  <c r="I12" i="23"/>
  <c r="J12" i="23"/>
  <c r="K12" i="23"/>
  <c r="L12" i="23"/>
  <c r="D16" i="23"/>
  <c r="D15" i="23" s="1"/>
  <c r="E16" i="23"/>
  <c r="E15" i="23" s="1"/>
  <c r="F16" i="23"/>
  <c r="F15" i="23" s="1"/>
  <c r="G16" i="23"/>
  <c r="G15" i="23" s="1"/>
  <c r="H16" i="23"/>
  <c r="H15" i="23" s="1"/>
  <c r="I16" i="23"/>
  <c r="I15" i="23" s="1"/>
  <c r="J16" i="23"/>
  <c r="J15" i="23" s="1"/>
  <c r="K16" i="23"/>
  <c r="K15" i="23" s="1"/>
  <c r="L16" i="23"/>
  <c r="L15" i="23" s="1"/>
  <c r="D22" i="23"/>
  <c r="E22" i="23"/>
  <c r="F22" i="23"/>
  <c r="G22" i="23"/>
  <c r="H22" i="23"/>
  <c r="I22" i="23"/>
  <c r="J22" i="23"/>
  <c r="K22" i="23"/>
  <c r="L22" i="23"/>
  <c r="D28" i="23"/>
  <c r="D25" i="23"/>
  <c r="E28" i="23"/>
  <c r="E25" i="23"/>
  <c r="F28" i="23"/>
  <c r="F25" i="23"/>
  <c r="G28" i="23"/>
  <c r="G25" i="23"/>
  <c r="H28" i="23"/>
  <c r="H25" i="23"/>
  <c r="I28" i="23"/>
  <c r="I25" i="23"/>
  <c r="J28" i="23"/>
  <c r="J25" i="23"/>
  <c r="K28" i="23"/>
  <c r="K25" i="23"/>
  <c r="L28" i="23"/>
  <c r="L25" i="23"/>
  <c r="D6" i="22"/>
  <c r="E6" i="22"/>
  <c r="F6" i="22"/>
  <c r="G6" i="22"/>
  <c r="H6" i="22"/>
  <c r="I6" i="22"/>
  <c r="J6" i="22"/>
  <c r="K6" i="22"/>
  <c r="L6" i="22"/>
  <c r="D10" i="22"/>
  <c r="D9" i="22" s="1"/>
  <c r="D32" i="22" s="1"/>
  <c r="D11" i="22"/>
  <c r="E10" i="22"/>
  <c r="E11" i="22"/>
  <c r="E9" i="22"/>
  <c r="F10" i="22"/>
  <c r="F11" i="22"/>
  <c r="F9" i="22" s="1"/>
  <c r="F32" i="22" s="1"/>
  <c r="G10" i="22"/>
  <c r="G9" i="22" s="1"/>
  <c r="G32" i="22" s="1"/>
  <c r="G11" i="22"/>
  <c r="H10" i="22"/>
  <c r="H9" i="22" s="1"/>
  <c r="H11" i="22"/>
  <c r="I10" i="22"/>
  <c r="I11" i="22"/>
  <c r="I9" i="22"/>
  <c r="J10" i="22"/>
  <c r="J11" i="22"/>
  <c r="J9" i="22" s="1"/>
  <c r="K10" i="22"/>
  <c r="K11" i="22"/>
  <c r="L10" i="22"/>
  <c r="L9" i="22"/>
  <c r="L11" i="22"/>
  <c r="D12" i="22"/>
  <c r="E12" i="22"/>
  <c r="F12" i="22"/>
  <c r="G12" i="22"/>
  <c r="H12" i="22"/>
  <c r="I12" i="22"/>
  <c r="J12" i="22"/>
  <c r="K12" i="22"/>
  <c r="L12" i="22"/>
  <c r="D16" i="22"/>
  <c r="D15" i="22" s="1"/>
  <c r="E16" i="22"/>
  <c r="E15" i="22" s="1"/>
  <c r="F16" i="22"/>
  <c r="F15" i="22" s="1"/>
  <c r="G16" i="22"/>
  <c r="G15" i="22" s="1"/>
  <c r="H16" i="22"/>
  <c r="H15" i="22" s="1"/>
  <c r="I16" i="22"/>
  <c r="I15" i="22" s="1"/>
  <c r="J16" i="22"/>
  <c r="J15" i="22" s="1"/>
  <c r="K16" i="22"/>
  <c r="K15" i="22" s="1"/>
  <c r="L16" i="22"/>
  <c r="L15" i="22" s="1"/>
  <c r="D22" i="22"/>
  <c r="E22" i="22"/>
  <c r="F22" i="22"/>
  <c r="G22" i="22"/>
  <c r="H22" i="22"/>
  <c r="I22" i="22"/>
  <c r="J22" i="22"/>
  <c r="K22" i="22"/>
  <c r="L22" i="22"/>
  <c r="D28" i="22"/>
  <c r="D25" i="22"/>
  <c r="E28" i="22"/>
  <c r="E25" i="22"/>
  <c r="F28" i="22"/>
  <c r="F25" i="22"/>
  <c r="G28" i="22"/>
  <c r="G25" i="22"/>
  <c r="H28" i="22"/>
  <c r="H25" i="22"/>
  <c r="H32" i="22" s="1"/>
  <c r="I28" i="22"/>
  <c r="I25" i="22"/>
  <c r="J28" i="22"/>
  <c r="J25" i="22"/>
  <c r="K28" i="22"/>
  <c r="K25" i="22"/>
  <c r="L28" i="22"/>
  <c r="L25" i="22"/>
  <c r="D6" i="21"/>
  <c r="E6" i="21"/>
  <c r="E32" i="21" s="1"/>
  <c r="F6" i="21"/>
  <c r="G6" i="21"/>
  <c r="H6" i="21"/>
  <c r="I6" i="21"/>
  <c r="J6" i="21"/>
  <c r="K6" i="21"/>
  <c r="K32" i="21" s="1"/>
  <c r="L6" i="21"/>
  <c r="D10" i="21"/>
  <c r="D11" i="21"/>
  <c r="D9" i="21" s="1"/>
  <c r="E10" i="21"/>
  <c r="E9" i="21" s="1"/>
  <c r="E11" i="21"/>
  <c r="F10" i="21"/>
  <c r="F11" i="21"/>
  <c r="G10" i="21"/>
  <c r="G9" i="21"/>
  <c r="G11" i="21"/>
  <c r="H10" i="21"/>
  <c r="H11" i="21"/>
  <c r="H9" i="21"/>
  <c r="I10" i="21"/>
  <c r="I9" i="21" s="1"/>
  <c r="I32" i="21"/>
  <c r="I11" i="21"/>
  <c r="J10" i="21"/>
  <c r="J9" i="21" s="1"/>
  <c r="J32" i="21" s="1"/>
  <c r="J11" i="21"/>
  <c r="K10" i="21"/>
  <c r="K11" i="21"/>
  <c r="K9" i="21"/>
  <c r="L10" i="21"/>
  <c r="L11" i="21"/>
  <c r="L9" i="21" s="1"/>
  <c r="D12" i="21"/>
  <c r="E12" i="21"/>
  <c r="F12" i="21"/>
  <c r="G12" i="21"/>
  <c r="H12" i="21"/>
  <c r="I12" i="21"/>
  <c r="J12" i="21"/>
  <c r="K12" i="21"/>
  <c r="L12" i="21"/>
  <c r="D16" i="21"/>
  <c r="D15" i="21"/>
  <c r="E16" i="21"/>
  <c r="E15" i="21"/>
  <c r="F16" i="21"/>
  <c r="F15" i="21"/>
  <c r="G16" i="21"/>
  <c r="G15" i="21"/>
  <c r="H16" i="21"/>
  <c r="H15" i="21"/>
  <c r="I16" i="21"/>
  <c r="I15" i="21"/>
  <c r="J16" i="21"/>
  <c r="J15" i="21"/>
  <c r="K16" i="21"/>
  <c r="K15" i="21"/>
  <c r="L16" i="21"/>
  <c r="L15" i="21"/>
  <c r="D22" i="21"/>
  <c r="E22" i="21"/>
  <c r="F22" i="21"/>
  <c r="G22" i="21"/>
  <c r="H22" i="21"/>
  <c r="I22" i="21"/>
  <c r="J22" i="21"/>
  <c r="K22" i="21"/>
  <c r="L22" i="21"/>
  <c r="D28" i="21"/>
  <c r="D25" i="21" s="1"/>
  <c r="D32" i="21" s="1"/>
  <c r="E28" i="21"/>
  <c r="E25" i="21" s="1"/>
  <c r="F28" i="21"/>
  <c r="F25" i="21" s="1"/>
  <c r="G28" i="21"/>
  <c r="G25" i="21" s="1"/>
  <c r="H28" i="21"/>
  <c r="H25" i="21" s="1"/>
  <c r="I28" i="21"/>
  <c r="I25" i="21" s="1"/>
  <c r="J28" i="21"/>
  <c r="J25" i="21" s="1"/>
  <c r="K28" i="21"/>
  <c r="K25" i="21" s="1"/>
  <c r="L28" i="21"/>
  <c r="L25" i="21" s="1"/>
  <c r="L32" i="21" s="1"/>
  <c r="D6" i="20"/>
  <c r="E6" i="20"/>
  <c r="F6" i="20"/>
  <c r="G6" i="20"/>
  <c r="H6" i="20"/>
  <c r="I6" i="20"/>
  <c r="J6" i="20"/>
  <c r="K6" i="20"/>
  <c r="L6" i="20"/>
  <c r="D10" i="20"/>
  <c r="D11" i="20"/>
  <c r="D9" i="20" s="1"/>
  <c r="E10" i="20"/>
  <c r="E9" i="20"/>
  <c r="E11" i="20"/>
  <c r="F10" i="20"/>
  <c r="F9" i="20" s="1"/>
  <c r="F11" i="20"/>
  <c r="G10" i="20"/>
  <c r="G11" i="20"/>
  <c r="H10" i="20"/>
  <c r="H11" i="20"/>
  <c r="H9" i="20" s="1"/>
  <c r="H32" i="20" s="1"/>
  <c r="I10" i="20"/>
  <c r="I11" i="20"/>
  <c r="I9" i="20" s="1"/>
  <c r="I32" i="20" s="1"/>
  <c r="J10" i="20"/>
  <c r="J9" i="20" s="1"/>
  <c r="J32" i="20" s="1"/>
  <c r="J11" i="20"/>
  <c r="K10" i="20"/>
  <c r="K9" i="20" s="1"/>
  <c r="K32" i="20" s="1"/>
  <c r="K11" i="20"/>
  <c r="L10" i="20"/>
  <c r="L11" i="20"/>
  <c r="L9" i="20" s="1"/>
  <c r="L32" i="20" s="1"/>
  <c r="D12" i="20"/>
  <c r="E12" i="20"/>
  <c r="F12" i="20"/>
  <c r="G12" i="20"/>
  <c r="H12" i="20"/>
  <c r="I12" i="20"/>
  <c r="J12" i="20"/>
  <c r="K12" i="20"/>
  <c r="L12" i="20"/>
  <c r="D16" i="20"/>
  <c r="D15" i="20" s="1"/>
  <c r="E16" i="20"/>
  <c r="E15" i="20" s="1"/>
  <c r="F16" i="20"/>
  <c r="F15" i="20" s="1"/>
  <c r="G16" i="20"/>
  <c r="G15" i="20" s="1"/>
  <c r="H16" i="20"/>
  <c r="H15" i="20" s="1"/>
  <c r="I16" i="20"/>
  <c r="I15" i="20" s="1"/>
  <c r="J16" i="20"/>
  <c r="J15" i="20" s="1"/>
  <c r="K16" i="20"/>
  <c r="K15" i="20" s="1"/>
  <c r="L16" i="20"/>
  <c r="L15" i="20" s="1"/>
  <c r="D22" i="20"/>
  <c r="E22" i="20"/>
  <c r="F22" i="20"/>
  <c r="G22" i="20"/>
  <c r="H22" i="20"/>
  <c r="I22" i="20"/>
  <c r="J22" i="20"/>
  <c r="K22" i="20"/>
  <c r="L22" i="20"/>
  <c r="D28" i="20"/>
  <c r="D25" i="20"/>
  <c r="E28" i="20"/>
  <c r="E25" i="20"/>
  <c r="F28" i="20"/>
  <c r="F25" i="20"/>
  <c r="G28" i="20"/>
  <c r="G25" i="20"/>
  <c r="H28" i="20"/>
  <c r="H25" i="20"/>
  <c r="I28" i="20"/>
  <c r="I25" i="20"/>
  <c r="J28" i="20"/>
  <c r="J25" i="20"/>
  <c r="K28" i="20"/>
  <c r="K25" i="20"/>
  <c r="L28" i="20"/>
  <c r="L25" i="20"/>
  <c r="D6" i="19"/>
  <c r="E6" i="19"/>
  <c r="F6" i="19"/>
  <c r="G6" i="19"/>
  <c r="H6" i="19"/>
  <c r="I6" i="19"/>
  <c r="J6" i="19"/>
  <c r="K6" i="19"/>
  <c r="L6" i="19"/>
  <c r="D10" i="19"/>
  <c r="D9" i="19" s="1"/>
  <c r="D11" i="19"/>
  <c r="E10" i="19"/>
  <c r="E11" i="19"/>
  <c r="E9" i="19"/>
  <c r="F10" i="19"/>
  <c r="F11" i="19"/>
  <c r="F9" i="19" s="1"/>
  <c r="G10" i="19"/>
  <c r="G9" i="19" s="1"/>
  <c r="G11" i="19"/>
  <c r="H10" i="19"/>
  <c r="H9" i="19" s="1"/>
  <c r="H11" i="19"/>
  <c r="I10" i="19"/>
  <c r="I11" i="19"/>
  <c r="I9" i="19" s="1"/>
  <c r="J10" i="19"/>
  <c r="J9" i="19" s="1"/>
  <c r="J11" i="19"/>
  <c r="K10" i="19"/>
  <c r="K11" i="19"/>
  <c r="K9" i="19" s="1"/>
  <c r="L10" i="19"/>
  <c r="L11" i="19"/>
  <c r="L9" i="19" s="1"/>
  <c r="D12" i="19"/>
  <c r="E12" i="19"/>
  <c r="F12" i="19"/>
  <c r="G12" i="19"/>
  <c r="H12" i="19"/>
  <c r="I12" i="19"/>
  <c r="J12" i="19"/>
  <c r="K12" i="19"/>
  <c r="L12" i="19"/>
  <c r="D15" i="19"/>
  <c r="E16" i="19"/>
  <c r="E15" i="19"/>
  <c r="F16" i="19"/>
  <c r="F15" i="19"/>
  <c r="G16" i="19"/>
  <c r="G15" i="19"/>
  <c r="H16" i="19"/>
  <c r="H15" i="19"/>
  <c r="I16" i="19"/>
  <c r="I15" i="19"/>
  <c r="J16" i="19"/>
  <c r="J15" i="19"/>
  <c r="K16" i="19"/>
  <c r="K15" i="19"/>
  <c r="L16" i="19"/>
  <c r="L15" i="19"/>
  <c r="D22" i="19"/>
  <c r="E22" i="19"/>
  <c r="F22" i="19"/>
  <c r="G22" i="19"/>
  <c r="H22" i="19"/>
  <c r="I22" i="19"/>
  <c r="J22" i="19"/>
  <c r="K22" i="19"/>
  <c r="L22" i="19"/>
  <c r="D28" i="19"/>
  <c r="D25" i="19" s="1"/>
  <c r="E28" i="19"/>
  <c r="E25" i="19" s="1"/>
  <c r="E32" i="19" s="1"/>
  <c r="F28" i="19"/>
  <c r="F25" i="19" s="1"/>
  <c r="G28" i="19"/>
  <c r="G25" i="19" s="1"/>
  <c r="H28" i="19"/>
  <c r="H25" i="19" s="1"/>
  <c r="I28" i="19"/>
  <c r="I25" i="19" s="1"/>
  <c r="J28" i="19"/>
  <c r="J25" i="19" s="1"/>
  <c r="K28" i="19"/>
  <c r="K25" i="19" s="1"/>
  <c r="L28" i="19"/>
  <c r="L25" i="19" s="1"/>
  <c r="F28" i="18"/>
  <c r="F25" i="18" s="1"/>
  <c r="F16" i="18"/>
  <c r="F15" i="18" s="1"/>
  <c r="F10" i="18"/>
  <c r="F9" i="18" s="1"/>
  <c r="F32" i="18" s="1"/>
  <c r="F11" i="18"/>
  <c r="G10" i="18"/>
  <c r="G11" i="18"/>
  <c r="G9" i="18" s="1"/>
  <c r="H10" i="18"/>
  <c r="H9" i="18" s="1"/>
  <c r="H32" i="18" s="1"/>
  <c r="H11" i="18"/>
  <c r="I10" i="18"/>
  <c r="I9" i="18"/>
  <c r="I11" i="18"/>
  <c r="J10" i="18"/>
  <c r="J11" i="18"/>
  <c r="J9" i="18"/>
  <c r="J32" i="18" s="1"/>
  <c r="K10" i="18"/>
  <c r="K11" i="18"/>
  <c r="K9" i="18" s="1"/>
  <c r="L10" i="18"/>
  <c r="L11" i="18"/>
  <c r="L9" i="18" s="1"/>
  <c r="E10" i="18"/>
  <c r="E11" i="18"/>
  <c r="E9" i="18" s="1"/>
  <c r="D10" i="18"/>
  <c r="D11" i="18"/>
  <c r="D9" i="18" s="1"/>
  <c r="E22" i="18"/>
  <c r="F22" i="18"/>
  <c r="G22" i="18"/>
  <c r="H22" i="18"/>
  <c r="I22" i="18"/>
  <c r="K22" i="18"/>
  <c r="L22" i="18"/>
  <c r="D22" i="18"/>
  <c r="E16" i="18"/>
  <c r="G16" i="18"/>
  <c r="H16" i="18"/>
  <c r="I16" i="18"/>
  <c r="I15" i="18" s="1"/>
  <c r="J16" i="18"/>
  <c r="J15" i="18" s="1"/>
  <c r="L16" i="18"/>
  <c r="D16" i="18"/>
  <c r="E12" i="18"/>
  <c r="F12" i="18"/>
  <c r="G12" i="18"/>
  <c r="H12" i="18"/>
  <c r="I12" i="18"/>
  <c r="J12" i="18"/>
  <c r="K12" i="18"/>
  <c r="L12" i="18"/>
  <c r="D12" i="18"/>
  <c r="E15" i="18"/>
  <c r="G15" i="18"/>
  <c r="H15" i="18"/>
  <c r="L15" i="18"/>
  <c r="D15" i="18"/>
  <c r="E6" i="18"/>
  <c r="E32" i="18" s="1"/>
  <c r="E28" i="18"/>
  <c r="E25" i="18"/>
  <c r="F6" i="18"/>
  <c r="G6" i="18"/>
  <c r="G28" i="18"/>
  <c r="G25" i="18" s="1"/>
  <c r="H6" i="18"/>
  <c r="H28" i="18"/>
  <c r="H25" i="18"/>
  <c r="I6" i="18"/>
  <c r="I28" i="18"/>
  <c r="I25" i="18"/>
  <c r="I32" i="18" s="1"/>
  <c r="J6" i="18"/>
  <c r="K6" i="18"/>
  <c r="K32" i="18" s="1"/>
  <c r="K28" i="18"/>
  <c r="K25" i="18"/>
  <c r="L6" i="18"/>
  <c r="L28" i="18"/>
  <c r="L25" i="18" s="1"/>
  <c r="D6" i="18"/>
  <c r="D32" i="18" s="1"/>
  <c r="D28" i="18"/>
  <c r="D25" i="18"/>
  <c r="E32" i="20"/>
  <c r="G32" i="21"/>
  <c r="J32" i="24"/>
  <c r="E32" i="22"/>
  <c r="I32" i="22"/>
  <c r="I32" i="23"/>
  <c r="F32" i="24"/>
  <c r="J32" i="19" l="1"/>
  <c r="H32" i="19"/>
  <c r="G32" i="19"/>
  <c r="L32" i="18"/>
  <c r="G32" i="18"/>
  <c r="L32" i="19"/>
  <c r="F32" i="19"/>
  <c r="D32" i="19"/>
  <c r="K32" i="19"/>
  <c r="I32" i="19"/>
  <c r="H32" i="21"/>
  <c r="L32" i="22"/>
  <c r="G9" i="20"/>
  <c r="G32" i="20" s="1"/>
  <c r="F32" i="20"/>
  <c r="D32" i="20"/>
  <c r="F9" i="21"/>
  <c r="F32" i="21" s="1"/>
  <c r="K9" i="22"/>
  <c r="K32" i="22" s="1"/>
  <c r="J32" i="22"/>
  <c r="J32" i="23"/>
  <c r="G32" i="23"/>
  <c r="L9" i="24"/>
  <c r="L32" i="24" s="1"/>
  <c r="H9" i="24"/>
  <c r="H32" i="24" s="1"/>
  <c r="D9" i="24"/>
  <c r="D32" i="24" s="1"/>
  <c r="K32" i="24"/>
  <c r="I32" i="24"/>
</calcChain>
</file>

<file path=xl/sharedStrings.xml><?xml version="1.0" encoding="utf-8"?>
<sst xmlns="http://schemas.openxmlformats.org/spreadsheetml/2006/main" count="346" uniqueCount="72">
  <si>
    <t>平成１８年度</t>
    <rPh sb="0" eb="2">
      <t>ヘイセイ</t>
    </rPh>
    <rPh sb="4" eb="6">
      <t>ネンド</t>
    </rPh>
    <phoneticPr fontId="19"/>
  </si>
  <si>
    <t>４．市町村民経済計算</t>
    <rPh sb="2" eb="5">
      <t>シチョウソン</t>
    </rPh>
    <rPh sb="5" eb="6">
      <t>ミン</t>
    </rPh>
    <rPh sb="6" eb="8">
      <t>ケイザイ</t>
    </rPh>
    <rPh sb="8" eb="10">
      <t>ケイサン</t>
    </rPh>
    <phoneticPr fontId="19"/>
  </si>
  <si>
    <t>項目</t>
    <rPh sb="0" eb="2">
      <t>コウモク</t>
    </rPh>
    <phoneticPr fontId="19"/>
  </si>
  <si>
    <t>（2）市町村民所得</t>
    <rPh sb="3" eb="6">
      <t>シチョウソン</t>
    </rPh>
    <rPh sb="6" eb="7">
      <t>ミン</t>
    </rPh>
    <rPh sb="7" eb="9">
      <t>ショトク</t>
    </rPh>
    <phoneticPr fontId="19"/>
  </si>
  <si>
    <t>１　雇用者報酬</t>
    <rPh sb="2" eb="5">
      <t>コヨウシャ</t>
    </rPh>
    <rPh sb="5" eb="7">
      <t>ホウシュウ</t>
    </rPh>
    <phoneticPr fontId="19"/>
  </si>
  <si>
    <t>（1）賃金・俸給</t>
    <rPh sb="3" eb="5">
      <t>チンギン</t>
    </rPh>
    <rPh sb="6" eb="8">
      <t>ホウキュウ</t>
    </rPh>
    <phoneticPr fontId="19"/>
  </si>
  <si>
    <t>（2）雇主の社会負担</t>
    <rPh sb="3" eb="4">
      <t>ヤト</t>
    </rPh>
    <rPh sb="4" eb="5">
      <t>ヌシ</t>
    </rPh>
    <rPh sb="6" eb="8">
      <t>シャカイ</t>
    </rPh>
    <rPh sb="8" eb="10">
      <t>フタン</t>
    </rPh>
    <phoneticPr fontId="19"/>
  </si>
  <si>
    <t>２　財産所得</t>
    <rPh sb="2" eb="4">
      <t>ザイサン</t>
    </rPh>
    <rPh sb="4" eb="6">
      <t>ショトク</t>
    </rPh>
    <phoneticPr fontId="19"/>
  </si>
  <si>
    <t>ａ　受取</t>
    <rPh sb="2" eb="4">
      <t>ウケトリ</t>
    </rPh>
    <phoneticPr fontId="19"/>
  </si>
  <si>
    <t>ｂ　支払</t>
    <rPh sb="2" eb="4">
      <t>シハラ</t>
    </rPh>
    <phoneticPr fontId="19"/>
  </si>
  <si>
    <t>（1）一般政府</t>
    <rPh sb="3" eb="5">
      <t>イッパン</t>
    </rPh>
    <rPh sb="5" eb="7">
      <t>セイフ</t>
    </rPh>
    <phoneticPr fontId="19"/>
  </si>
  <si>
    <t>（2）家計</t>
    <rPh sb="3" eb="5">
      <t>カケイ</t>
    </rPh>
    <phoneticPr fontId="19"/>
  </si>
  <si>
    <t>①利子</t>
    <rPh sb="1" eb="3">
      <t>リシ</t>
    </rPh>
    <phoneticPr fontId="19"/>
  </si>
  <si>
    <t>　　　ａ　受取</t>
    <rPh sb="5" eb="7">
      <t>ウケトリ</t>
    </rPh>
    <phoneticPr fontId="19"/>
  </si>
  <si>
    <t>　　　ｂ　支払</t>
    <rPh sb="5" eb="7">
      <t>シハラ</t>
    </rPh>
    <phoneticPr fontId="19"/>
  </si>
  <si>
    <t>②配当（受取）</t>
    <rPh sb="1" eb="3">
      <t>ハイトウ</t>
    </rPh>
    <rPh sb="4" eb="6">
      <t>ウケトリ</t>
    </rPh>
    <phoneticPr fontId="19"/>
  </si>
  <si>
    <t>③保険契約者に帰属する財産所得</t>
    <rPh sb="1" eb="3">
      <t>ホケン</t>
    </rPh>
    <rPh sb="3" eb="5">
      <t>ケイヤク</t>
    </rPh>
    <rPh sb="5" eb="6">
      <t>シャ</t>
    </rPh>
    <rPh sb="7" eb="9">
      <t>キゾク</t>
    </rPh>
    <rPh sb="11" eb="13">
      <t>ザイサン</t>
    </rPh>
    <rPh sb="13" eb="15">
      <t>ショトク</t>
    </rPh>
    <phoneticPr fontId="19"/>
  </si>
  <si>
    <t>④賃貸料（受取）</t>
    <rPh sb="1" eb="4">
      <t>チンタイリョウ</t>
    </rPh>
    <rPh sb="5" eb="7">
      <t>ウケトリ</t>
    </rPh>
    <phoneticPr fontId="19"/>
  </si>
  <si>
    <t>（3）対家計民間非営利団体</t>
    <rPh sb="3" eb="4">
      <t>タイ</t>
    </rPh>
    <rPh sb="4" eb="6">
      <t>カケイ</t>
    </rPh>
    <rPh sb="6" eb="8">
      <t>ミンカン</t>
    </rPh>
    <rPh sb="8" eb="9">
      <t>ヒ</t>
    </rPh>
    <rPh sb="9" eb="11">
      <t>エイリ</t>
    </rPh>
    <rPh sb="11" eb="13">
      <t>ダンタイ</t>
    </rPh>
    <phoneticPr fontId="19"/>
  </si>
  <si>
    <t>a　受取</t>
    <rPh sb="2" eb="4">
      <t>ウケトリ</t>
    </rPh>
    <phoneticPr fontId="19"/>
  </si>
  <si>
    <t>３　企業所得（配当受払後）</t>
    <rPh sb="2" eb="4">
      <t>キギョウ</t>
    </rPh>
    <rPh sb="4" eb="6">
      <t>ショトク</t>
    </rPh>
    <rPh sb="7" eb="9">
      <t>ハイトウ</t>
    </rPh>
    <rPh sb="9" eb="11">
      <t>ウケハラ</t>
    </rPh>
    <rPh sb="11" eb="12">
      <t>アト</t>
    </rPh>
    <phoneticPr fontId="19"/>
  </si>
  <si>
    <t>（1）民間法人企業</t>
    <rPh sb="3" eb="5">
      <t>ミンカン</t>
    </rPh>
    <rPh sb="5" eb="7">
      <t>ホウジン</t>
    </rPh>
    <rPh sb="7" eb="9">
      <t>キギョウ</t>
    </rPh>
    <phoneticPr fontId="19"/>
  </si>
  <si>
    <t>（2）公的企業</t>
    <rPh sb="3" eb="5">
      <t>コウテキ</t>
    </rPh>
    <rPh sb="5" eb="7">
      <t>キギョウ</t>
    </rPh>
    <phoneticPr fontId="19"/>
  </si>
  <si>
    <t>（3）個人企業</t>
    <rPh sb="3" eb="5">
      <t>コジン</t>
    </rPh>
    <rPh sb="5" eb="7">
      <t>キギョウ</t>
    </rPh>
    <phoneticPr fontId="19"/>
  </si>
  <si>
    <t>a　農林水産業</t>
    <rPh sb="2" eb="4">
      <t>ノウリン</t>
    </rPh>
    <rPh sb="4" eb="7">
      <t>スイサンギョウ</t>
    </rPh>
    <phoneticPr fontId="19"/>
  </si>
  <si>
    <t>ｂ　その他の産業</t>
    <rPh sb="4" eb="5">
      <t>ホカ</t>
    </rPh>
    <rPh sb="6" eb="8">
      <t>サンギョウ</t>
    </rPh>
    <phoneticPr fontId="19"/>
  </si>
  <si>
    <t>ｃ　持ち家</t>
    <rPh sb="2" eb="3">
      <t>モ</t>
    </rPh>
    <rPh sb="4" eb="5">
      <t>イエ</t>
    </rPh>
    <phoneticPr fontId="19"/>
  </si>
  <si>
    <t>４　市町村民所得（１＋２＋３）</t>
    <rPh sb="2" eb="5">
      <t>シチョウソン</t>
    </rPh>
    <rPh sb="5" eb="6">
      <t>ミン</t>
    </rPh>
    <rPh sb="6" eb="8">
      <t>ショトク</t>
    </rPh>
    <phoneticPr fontId="19"/>
  </si>
  <si>
    <t>（参考）一人当たりの市町村民所得（単位：千円）</t>
    <rPh sb="1" eb="3">
      <t>サンコウ</t>
    </rPh>
    <rPh sb="4" eb="6">
      <t>ヒトリ</t>
    </rPh>
    <rPh sb="6" eb="7">
      <t>ア</t>
    </rPh>
    <rPh sb="10" eb="13">
      <t>シチョウソン</t>
    </rPh>
    <rPh sb="13" eb="14">
      <t>ミン</t>
    </rPh>
    <rPh sb="14" eb="16">
      <t>ショトク</t>
    </rPh>
    <rPh sb="17" eb="19">
      <t>タンイ</t>
    </rPh>
    <rPh sb="20" eb="22">
      <t>センエン</t>
    </rPh>
    <phoneticPr fontId="19"/>
  </si>
  <si>
    <t>平成１６年度</t>
    <rPh sb="0" eb="2">
      <t>ヘイセイ</t>
    </rPh>
    <rPh sb="4" eb="6">
      <t>ネンド</t>
    </rPh>
    <phoneticPr fontId="19"/>
  </si>
  <si>
    <t>平成８年度</t>
    <rPh sb="0" eb="2">
      <t>ヘイセイ</t>
    </rPh>
    <rPh sb="3" eb="5">
      <t>ネンド</t>
    </rPh>
    <phoneticPr fontId="19"/>
  </si>
  <si>
    <t>平成９年度</t>
    <rPh sb="0" eb="2">
      <t>ヘイセイ</t>
    </rPh>
    <rPh sb="3" eb="5">
      <t>ネンド</t>
    </rPh>
    <phoneticPr fontId="19"/>
  </si>
  <si>
    <t>平成１０年度</t>
    <rPh sb="0" eb="2">
      <t>ヘイセイ</t>
    </rPh>
    <rPh sb="4" eb="6">
      <t>ネンド</t>
    </rPh>
    <phoneticPr fontId="19"/>
  </si>
  <si>
    <t>平成１１年度</t>
    <rPh sb="0" eb="2">
      <t>ヘイセイ</t>
    </rPh>
    <rPh sb="4" eb="6">
      <t>ネンド</t>
    </rPh>
    <phoneticPr fontId="19"/>
  </si>
  <si>
    <t>平成１２年度</t>
    <rPh sb="0" eb="2">
      <t>ヘイセイ</t>
    </rPh>
    <rPh sb="4" eb="6">
      <t>ネンド</t>
    </rPh>
    <phoneticPr fontId="19"/>
  </si>
  <si>
    <t>平成１３年度</t>
    <rPh sb="0" eb="2">
      <t>ヘイセイ</t>
    </rPh>
    <rPh sb="4" eb="6">
      <t>ネンド</t>
    </rPh>
    <phoneticPr fontId="19"/>
  </si>
  <si>
    <t>平成１４年度</t>
    <rPh sb="0" eb="2">
      <t>ヘイセイ</t>
    </rPh>
    <rPh sb="4" eb="6">
      <t>ネンド</t>
    </rPh>
    <phoneticPr fontId="19"/>
  </si>
  <si>
    <t>平成１５年度</t>
    <rPh sb="0" eb="2">
      <t>ヘイセイ</t>
    </rPh>
    <rPh sb="4" eb="6">
      <t>ネンド</t>
    </rPh>
    <phoneticPr fontId="19"/>
  </si>
  <si>
    <t>（2）市町村民所得（旧石巻市）</t>
    <rPh sb="3" eb="6">
      <t>シチョウソン</t>
    </rPh>
    <rPh sb="6" eb="7">
      <t>ミン</t>
    </rPh>
    <rPh sb="7" eb="9">
      <t>ショトク</t>
    </rPh>
    <rPh sb="10" eb="11">
      <t>キュウ</t>
    </rPh>
    <rPh sb="11" eb="14">
      <t>イシノマキシ</t>
    </rPh>
    <phoneticPr fontId="19"/>
  </si>
  <si>
    <t>（2）市町村民所得（旧河北町）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カホク</t>
    </rPh>
    <rPh sb="13" eb="14">
      <t>マチ</t>
    </rPh>
    <phoneticPr fontId="19"/>
  </si>
  <si>
    <t>（2）市町村民所得（旧雄勝町）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オガツ</t>
    </rPh>
    <rPh sb="13" eb="14">
      <t>マチ</t>
    </rPh>
    <phoneticPr fontId="19"/>
  </si>
  <si>
    <t>（2）市町村民所得（旧河南町）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カナン</t>
    </rPh>
    <rPh sb="13" eb="14">
      <t>マチ</t>
    </rPh>
    <phoneticPr fontId="19"/>
  </si>
  <si>
    <t>（2）市町村民所得（旧桃生町）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モノウ</t>
    </rPh>
    <rPh sb="13" eb="14">
      <t>マチ</t>
    </rPh>
    <phoneticPr fontId="19"/>
  </si>
  <si>
    <t>（2）市町村民所得（旧北上町）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キタカミ</t>
    </rPh>
    <rPh sb="13" eb="14">
      <t>マチ</t>
    </rPh>
    <phoneticPr fontId="19"/>
  </si>
  <si>
    <t>（2）市町村民所得（旧牡鹿町）</t>
    <rPh sb="3" eb="6">
      <t>シチョウソン</t>
    </rPh>
    <rPh sb="6" eb="7">
      <t>ミン</t>
    </rPh>
    <rPh sb="7" eb="9">
      <t>ショトク</t>
    </rPh>
    <rPh sb="10" eb="11">
      <t>キュウ</t>
    </rPh>
    <rPh sb="11" eb="13">
      <t>オシカ</t>
    </rPh>
    <rPh sb="13" eb="14">
      <t>マチ</t>
    </rPh>
    <phoneticPr fontId="19"/>
  </si>
  <si>
    <t>資料：平成16年度市町村民経済計算</t>
    <rPh sb="0" eb="2">
      <t>シリョウ</t>
    </rPh>
    <rPh sb="3" eb="5">
      <t>ヘイセイ</t>
    </rPh>
    <rPh sb="7" eb="9">
      <t>ネンド</t>
    </rPh>
    <rPh sb="9" eb="12">
      <t>シチョウソン</t>
    </rPh>
    <rPh sb="12" eb="13">
      <t>ミン</t>
    </rPh>
    <rPh sb="13" eb="15">
      <t>ケイザイ</t>
    </rPh>
    <rPh sb="15" eb="17">
      <t>ケイサン</t>
    </rPh>
    <phoneticPr fontId="19"/>
  </si>
  <si>
    <r>
      <t>単位：1</t>
    </r>
    <r>
      <rPr>
        <sz val="11"/>
        <rFont val="ＭＳ Ｐゴシック"/>
        <family val="3"/>
        <charset val="128"/>
      </rPr>
      <t>00万円</t>
    </r>
    <rPh sb="0" eb="2">
      <t>タンイ</t>
    </rPh>
    <rPh sb="6" eb="7">
      <t>マン</t>
    </rPh>
    <rPh sb="7" eb="8">
      <t>エン</t>
    </rPh>
    <phoneticPr fontId="19"/>
  </si>
  <si>
    <t>平成１９年度</t>
    <rPh sb="0" eb="2">
      <t>ヘイセイ</t>
    </rPh>
    <rPh sb="4" eb="6">
      <t>ネンド</t>
    </rPh>
    <phoneticPr fontId="19"/>
  </si>
  <si>
    <t>市町村民経済計算では、過去の数値についても遡及して改訂されますので、ご利用にあたってはご注意ください。</t>
    <rPh sb="0" eb="3">
      <t>シチョウソン</t>
    </rPh>
    <rPh sb="3" eb="4">
      <t>ミン</t>
    </rPh>
    <rPh sb="4" eb="6">
      <t>ケイザイ</t>
    </rPh>
    <rPh sb="6" eb="8">
      <t>ケイサン</t>
    </rPh>
    <rPh sb="11" eb="13">
      <t>カコ</t>
    </rPh>
    <rPh sb="14" eb="16">
      <t>スウチ</t>
    </rPh>
    <rPh sb="21" eb="23">
      <t>ソキュウ</t>
    </rPh>
    <rPh sb="25" eb="27">
      <t>カイテイ</t>
    </rPh>
    <rPh sb="35" eb="37">
      <t>リヨウ</t>
    </rPh>
    <rPh sb="44" eb="46">
      <t>チュウイ</t>
    </rPh>
    <phoneticPr fontId="19"/>
  </si>
  <si>
    <t>平成２０年度</t>
    <rPh sb="0" eb="2">
      <t>ヘイセイ</t>
    </rPh>
    <rPh sb="4" eb="6">
      <t>ネンド</t>
    </rPh>
    <phoneticPr fontId="19"/>
  </si>
  <si>
    <t>平成２１年度</t>
    <rPh sb="0" eb="2">
      <t>ヘイセイ</t>
    </rPh>
    <rPh sb="4" eb="6">
      <t>ネンド</t>
    </rPh>
    <phoneticPr fontId="19"/>
  </si>
  <si>
    <t>平成２２年度</t>
    <rPh sb="0" eb="2">
      <t>ヘイセイ</t>
    </rPh>
    <rPh sb="4" eb="6">
      <t>ネンド</t>
    </rPh>
    <phoneticPr fontId="19"/>
  </si>
  <si>
    <t>平成２３年度</t>
    <rPh sb="0" eb="2">
      <t>ヘイセイ</t>
    </rPh>
    <rPh sb="4" eb="6">
      <t>ネンド</t>
    </rPh>
    <phoneticPr fontId="19"/>
  </si>
  <si>
    <t>平成２４年度</t>
    <rPh sb="0" eb="2">
      <t>ヘイセイ</t>
    </rPh>
    <rPh sb="4" eb="6">
      <t>ネンド</t>
    </rPh>
    <phoneticPr fontId="19"/>
  </si>
  <si>
    <t>平成２５年度</t>
    <rPh sb="0" eb="2">
      <t>ヘイセイ</t>
    </rPh>
    <rPh sb="4" eb="6">
      <t>ネンド</t>
    </rPh>
    <phoneticPr fontId="19"/>
  </si>
  <si>
    <t>平成２６年度</t>
    <rPh sb="0" eb="2">
      <t>ヘイセイ</t>
    </rPh>
    <rPh sb="4" eb="6">
      <t>ネンド</t>
    </rPh>
    <phoneticPr fontId="19"/>
  </si>
  <si>
    <t>平成２７年度</t>
    <rPh sb="0" eb="2">
      <t>ヘイセイ</t>
    </rPh>
    <rPh sb="4" eb="6">
      <t>ネンド</t>
    </rPh>
    <phoneticPr fontId="19"/>
  </si>
  <si>
    <t>２　財産所得（非企業部門）</t>
    <rPh sb="2" eb="4">
      <t>ザイサン</t>
    </rPh>
    <rPh sb="4" eb="6">
      <t>ショトク</t>
    </rPh>
    <rPh sb="7" eb="8">
      <t>ヒ</t>
    </rPh>
    <rPh sb="8" eb="10">
      <t>キギョウ</t>
    </rPh>
    <rPh sb="10" eb="12">
      <t>ブモン</t>
    </rPh>
    <phoneticPr fontId="19"/>
  </si>
  <si>
    <t>　　　ｂ　支払（消費者負債利子）</t>
    <rPh sb="5" eb="7">
      <t>シハラ</t>
    </rPh>
    <rPh sb="8" eb="11">
      <t>ショウヒシャ</t>
    </rPh>
    <rPh sb="11" eb="13">
      <t>フサイ</t>
    </rPh>
    <rPh sb="13" eb="15">
      <t>リシ</t>
    </rPh>
    <phoneticPr fontId="19"/>
  </si>
  <si>
    <t>③その他の投資所得（受取）</t>
    <rPh sb="3" eb="4">
      <t>タ</t>
    </rPh>
    <rPh sb="5" eb="7">
      <t>トウシ</t>
    </rPh>
    <rPh sb="7" eb="9">
      <t>ショトク</t>
    </rPh>
    <rPh sb="10" eb="12">
      <t>ウケトリ</t>
    </rPh>
    <phoneticPr fontId="19"/>
  </si>
  <si>
    <t>３　企業所得（企業部門の第1次所得バランス）</t>
    <rPh sb="2" eb="4">
      <t>キギョウ</t>
    </rPh>
    <rPh sb="4" eb="6">
      <t>ショトク</t>
    </rPh>
    <rPh sb="7" eb="9">
      <t>キギョウ</t>
    </rPh>
    <rPh sb="9" eb="11">
      <t>ブモン</t>
    </rPh>
    <rPh sb="12" eb="13">
      <t>ダイ</t>
    </rPh>
    <rPh sb="14" eb="15">
      <t>ジ</t>
    </rPh>
    <rPh sb="15" eb="17">
      <t>ショトク</t>
    </rPh>
    <phoneticPr fontId="19"/>
  </si>
  <si>
    <t>ｂ　その他の産業（非農林水産・非金融）</t>
    <rPh sb="4" eb="5">
      <t>ホカ</t>
    </rPh>
    <rPh sb="6" eb="8">
      <t>サンギョウ</t>
    </rPh>
    <rPh sb="9" eb="10">
      <t>ヒ</t>
    </rPh>
    <rPh sb="10" eb="12">
      <t>ノウリン</t>
    </rPh>
    <rPh sb="12" eb="14">
      <t>スイサン</t>
    </rPh>
    <rPh sb="15" eb="16">
      <t>ヒ</t>
    </rPh>
    <rPh sb="16" eb="18">
      <t>キンユウ</t>
    </rPh>
    <phoneticPr fontId="19"/>
  </si>
  <si>
    <t>（参考）</t>
    <rPh sb="1" eb="3">
      <t>サンコウ</t>
    </rPh>
    <phoneticPr fontId="19"/>
  </si>
  <si>
    <t>一人当たりの市町村民所得（単位：千円）</t>
    <rPh sb="0" eb="2">
      <t>ヒトリ</t>
    </rPh>
    <rPh sb="2" eb="3">
      <t>ア</t>
    </rPh>
    <rPh sb="6" eb="9">
      <t>シチョウソン</t>
    </rPh>
    <rPh sb="9" eb="10">
      <t>ミン</t>
    </rPh>
    <rPh sb="10" eb="12">
      <t>ショトク</t>
    </rPh>
    <rPh sb="13" eb="15">
      <t>タンイ</t>
    </rPh>
    <rPh sb="16" eb="18">
      <t>センエン</t>
    </rPh>
    <phoneticPr fontId="19"/>
  </si>
  <si>
    <t>人口（単位：人）</t>
    <rPh sb="0" eb="2">
      <t>ジンコウ</t>
    </rPh>
    <rPh sb="3" eb="5">
      <t>タンイ</t>
    </rPh>
    <rPh sb="6" eb="7">
      <t>ニン</t>
    </rPh>
    <phoneticPr fontId="19"/>
  </si>
  <si>
    <t>就業者数（単位：人）</t>
    <rPh sb="0" eb="3">
      <t>シュウギョウシャ</t>
    </rPh>
    <rPh sb="3" eb="4">
      <t>スウ</t>
    </rPh>
    <rPh sb="5" eb="7">
      <t>タンイ</t>
    </rPh>
    <rPh sb="8" eb="9">
      <t>ニン</t>
    </rPh>
    <phoneticPr fontId="19"/>
  </si>
  <si>
    <t>注）一人当たり市町村民所得は、内閣府による県民経済計算の公表方法に合わせ、千円未満の端数処理（四捨五入）を行っていない。</t>
    <rPh sb="0" eb="1">
      <t>チュウ</t>
    </rPh>
    <rPh sb="2" eb="4">
      <t>ヒトリ</t>
    </rPh>
    <rPh sb="4" eb="5">
      <t>ア</t>
    </rPh>
    <rPh sb="7" eb="10">
      <t>シチョウソン</t>
    </rPh>
    <rPh sb="10" eb="11">
      <t>ミン</t>
    </rPh>
    <rPh sb="11" eb="13">
      <t>ショトク</t>
    </rPh>
    <rPh sb="15" eb="17">
      <t>ナイカク</t>
    </rPh>
    <rPh sb="17" eb="18">
      <t>フ</t>
    </rPh>
    <rPh sb="21" eb="23">
      <t>ケンミン</t>
    </rPh>
    <rPh sb="23" eb="25">
      <t>ケイザイ</t>
    </rPh>
    <rPh sb="25" eb="27">
      <t>ケイサン</t>
    </rPh>
    <rPh sb="28" eb="30">
      <t>コウヒョウ</t>
    </rPh>
    <rPh sb="30" eb="32">
      <t>ホウホウ</t>
    </rPh>
    <rPh sb="33" eb="34">
      <t>ア</t>
    </rPh>
    <rPh sb="37" eb="39">
      <t>センエン</t>
    </rPh>
    <rPh sb="39" eb="41">
      <t>ミマン</t>
    </rPh>
    <rPh sb="42" eb="44">
      <t>ハスウ</t>
    </rPh>
    <rPh sb="44" eb="46">
      <t>ショリ</t>
    </rPh>
    <rPh sb="47" eb="51">
      <t>シシャゴニュウ</t>
    </rPh>
    <rPh sb="53" eb="54">
      <t>オコナ</t>
    </rPh>
    <phoneticPr fontId="19"/>
  </si>
  <si>
    <t>平成２８年度</t>
    <rPh sb="0" eb="2">
      <t>ヘイセイ</t>
    </rPh>
    <rPh sb="4" eb="6">
      <t>ネンド</t>
    </rPh>
    <phoneticPr fontId="19"/>
  </si>
  <si>
    <t>平成２９年度</t>
    <rPh sb="0" eb="2">
      <t>ヘイセイ</t>
    </rPh>
    <rPh sb="4" eb="6">
      <t>ネンド</t>
    </rPh>
    <phoneticPr fontId="19"/>
  </si>
  <si>
    <t>平成３０年度</t>
    <rPh sb="0" eb="2">
      <t>ヘイセイ</t>
    </rPh>
    <rPh sb="4" eb="6">
      <t>ネンド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</si>
  <si>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</si>
  <si>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t>資料：令和元年度市町村民経済計算</t>
    <rPh sb="0" eb="2">
      <t>シリョウ</t>
    </rPh>
    <rPh sb="3" eb="5">
      <t>レイワ</t>
    </rPh>
    <rPh sb="5" eb="7">
      <t>ガンネン</t>
    </rPh>
    <rPh sb="7" eb="8">
      <t>ド</t>
    </rPh>
    <rPh sb="8" eb="11">
      <t>シチョウソン</t>
    </rPh>
    <rPh sb="11" eb="12">
      <t>ミン</t>
    </rPh>
    <rPh sb="12" eb="14">
      <t>ケイザイ</t>
    </rPh>
    <rPh sb="14" eb="16">
      <t>ケイサン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</si>
</sst>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>
      <alignment vertical="center"/>
    </xf>
    <xf numFmtId="0" fontId="0" fillId="24" borderId="10" xfId="0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2" xfId="0" applyNumberFormat="1" applyFill="1" applyBorder="1">
      <alignment vertical="center"/>
    </xf>
    <xf numFmtId="0" fontId="6" fillId="0" borderId="0" xfId="41" applyFont="1" applyAlignment="1">
      <alignment horizontal="left" vertical="center"/>
    </xf>
    <xf numFmtId="176" fontId="6" fillId="0" borderId="10" xfId="0" applyNumberFormat="1" applyFont="1" applyFill="1" applyBorder="1">
      <alignment vertical="center"/>
    </xf>
    <xf numFmtId="0" fontId="20" fillId="0" borderId="0" xfId="0" applyFont="1">
      <alignment vertical="center"/>
    </xf>
    <xf numFmtId="176" fontId="6" fillId="0" borderId="13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176" fontId="6" fillId="0" borderId="25" xfId="0" applyNumberFormat="1" applyFont="1" applyFill="1" applyBorder="1">
      <alignment vertical="center"/>
    </xf>
    <xf numFmtId="0" fontId="0" fillId="0" borderId="26" xfId="0" applyFill="1" applyBorder="1" applyAlignment="1">
      <alignment horizontal="left" vertical="center"/>
    </xf>
    <xf numFmtId="176" fontId="6" fillId="0" borderId="26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0" fillId="24" borderId="19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2" xfId="0" applyFill="1" applyBorder="1" applyAlignment="1">
      <alignment horizontal="left" vertical="center"/>
    </xf>
    <xf numFmtId="0" fontId="0" fillId="24" borderId="23" xfId="0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8" xfId="0" applyFill="1" applyBorder="1" applyAlignment="1">
      <alignment horizontal="left" vertical="center"/>
    </xf>
    <xf numFmtId="0" fontId="0" fillId="24" borderId="1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28" xfId="0" applyFill="1" applyBorder="1" applyAlignment="1">
      <alignment horizontal="left" vertical="center"/>
    </xf>
    <xf numFmtId="0" fontId="0" fillId="24" borderId="29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5-1（産業別就業者）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Q141"/>
  <sheetViews>
    <sheetView tabSelected="1" zoomScaleNormal="10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A40" sqref="A40"/>
    </sheetView>
  </sheetViews>
  <sheetFormatPr defaultRowHeight="13.5" x14ac:dyDescent="0.15"/>
  <cols>
    <col min="1" max="2" width="5.375" customWidth="1"/>
    <col min="3" max="3" width="32" customWidth="1"/>
    <col min="4" max="14" width="15" customWidth="1"/>
    <col min="15" max="17" width="14.75" customWidth="1"/>
  </cols>
  <sheetData>
    <row r="1" spans="1:17" ht="20.25" customHeight="1" x14ac:dyDescent="0.15"/>
    <row r="2" spans="1:17" ht="20.25" customHeight="1" x14ac:dyDescent="0.15">
      <c r="A2" t="s">
        <v>1</v>
      </c>
    </row>
    <row r="3" spans="1:17" ht="20.25" customHeight="1" x14ac:dyDescent="0.15">
      <c r="A3" t="s">
        <v>3</v>
      </c>
    </row>
    <row r="4" spans="1:17" ht="20.25" customHeight="1" thickBot="1" x14ac:dyDescent="0.2">
      <c r="A4" s="6" t="s">
        <v>46</v>
      </c>
    </row>
    <row r="5" spans="1:17" ht="20.25" customHeight="1" thickBot="1" x14ac:dyDescent="0.2">
      <c r="A5" s="20" t="s">
        <v>2</v>
      </c>
      <c r="B5" s="20"/>
      <c r="C5" s="20"/>
      <c r="D5" s="15" t="s">
        <v>0</v>
      </c>
      <c r="E5" s="15" t="s">
        <v>47</v>
      </c>
      <c r="F5" s="15" t="s">
        <v>49</v>
      </c>
      <c r="G5" s="15" t="s">
        <v>50</v>
      </c>
      <c r="H5" s="15" t="s">
        <v>51</v>
      </c>
      <c r="I5" s="15" t="s">
        <v>52</v>
      </c>
      <c r="J5" s="15" t="s">
        <v>53</v>
      </c>
      <c r="K5" s="15" t="s">
        <v>54</v>
      </c>
      <c r="L5" s="15" t="s">
        <v>55</v>
      </c>
      <c r="M5" s="15" t="s">
        <v>56</v>
      </c>
      <c r="N5" s="15" t="s">
        <v>67</v>
      </c>
      <c r="O5" s="15" t="s">
        <v>68</v>
      </c>
      <c r="P5" s="15" t="s">
        <v>69</v>
      </c>
      <c r="Q5" s="16" t="s">
        <v>70</v>
      </c>
    </row>
    <row r="6" spans="1:17" ht="20.25" customHeight="1" x14ac:dyDescent="0.15">
      <c r="A6" s="21" t="s">
        <v>4</v>
      </c>
      <c r="B6" s="22"/>
      <c r="C6" s="23"/>
      <c r="D6" s="9">
        <f>SUM(D7:D8)</f>
        <v>255293</v>
      </c>
      <c r="E6" s="9">
        <f t="shared" ref="E6:N6" si="0">SUM(E7:E8)</f>
        <v>256820</v>
      </c>
      <c r="F6" s="9">
        <f t="shared" si="0"/>
        <v>256534</v>
      </c>
      <c r="G6" s="9">
        <f t="shared" si="0"/>
        <v>251847</v>
      </c>
      <c r="H6" s="9">
        <f t="shared" si="0"/>
        <v>250076</v>
      </c>
      <c r="I6" s="9">
        <f t="shared" si="0"/>
        <v>235848</v>
      </c>
      <c r="J6" s="9">
        <f t="shared" si="0"/>
        <v>252420</v>
      </c>
      <c r="K6" s="9">
        <f t="shared" si="0"/>
        <v>262738</v>
      </c>
      <c r="L6" s="9">
        <f t="shared" si="0"/>
        <v>274953</v>
      </c>
      <c r="M6" s="9">
        <f t="shared" si="0"/>
        <v>277814</v>
      </c>
      <c r="N6" s="9">
        <f t="shared" si="0"/>
        <v>277445</v>
      </c>
      <c r="O6" s="9">
        <f t="shared" ref="O6:P6" si="1">SUM(O7:O8)</f>
        <v>274395</v>
      </c>
      <c r="P6" s="9">
        <f t="shared" si="1"/>
        <v>273653</v>
      </c>
      <c r="Q6" s="9">
        <f t="shared" ref="Q6" si="2">SUM(Q7:Q8)</f>
        <v>270385</v>
      </c>
    </row>
    <row r="7" spans="1:17" ht="20.25" customHeight="1" x14ac:dyDescent="0.15">
      <c r="A7" s="24"/>
      <c r="B7" s="25" t="s">
        <v>5</v>
      </c>
      <c r="C7" s="26"/>
      <c r="D7" s="7">
        <v>222660</v>
      </c>
      <c r="E7" s="7">
        <v>223762</v>
      </c>
      <c r="F7" s="7">
        <v>223198</v>
      </c>
      <c r="G7" s="7">
        <v>220143</v>
      </c>
      <c r="H7" s="7">
        <v>218406</v>
      </c>
      <c r="I7" s="7">
        <v>206106</v>
      </c>
      <c r="J7" s="7">
        <v>220085</v>
      </c>
      <c r="K7" s="7">
        <v>228879</v>
      </c>
      <c r="L7" s="7">
        <v>239022</v>
      </c>
      <c r="M7" s="7">
        <v>240316</v>
      </c>
      <c r="N7" s="7">
        <v>239076</v>
      </c>
      <c r="O7" s="7">
        <v>236413</v>
      </c>
      <c r="P7" s="7">
        <v>235712</v>
      </c>
      <c r="Q7" s="7">
        <v>232749</v>
      </c>
    </row>
    <row r="8" spans="1:17" ht="20.25" customHeight="1" thickBot="1" x14ac:dyDescent="0.2">
      <c r="A8" s="24"/>
      <c r="B8" s="27" t="s">
        <v>6</v>
      </c>
      <c r="C8" s="28"/>
      <c r="D8" s="10">
        <v>32633</v>
      </c>
      <c r="E8" s="10">
        <v>33058</v>
      </c>
      <c r="F8" s="10">
        <v>33336</v>
      </c>
      <c r="G8" s="10">
        <v>31704</v>
      </c>
      <c r="H8" s="10">
        <v>31670</v>
      </c>
      <c r="I8" s="10">
        <v>29742</v>
      </c>
      <c r="J8" s="10">
        <v>32335</v>
      </c>
      <c r="K8" s="10">
        <v>33859</v>
      </c>
      <c r="L8" s="10">
        <v>35931</v>
      </c>
      <c r="M8" s="10">
        <v>37498</v>
      </c>
      <c r="N8" s="10">
        <v>38369</v>
      </c>
      <c r="O8" s="10">
        <v>37982</v>
      </c>
      <c r="P8" s="10">
        <v>37941</v>
      </c>
      <c r="Q8" s="10">
        <v>37636</v>
      </c>
    </row>
    <row r="9" spans="1:17" ht="20.25" customHeight="1" x14ac:dyDescent="0.15">
      <c r="A9" s="17" t="s">
        <v>57</v>
      </c>
      <c r="B9" s="18"/>
      <c r="C9" s="19"/>
      <c r="D9" s="11">
        <f>D10-D11</f>
        <v>21390</v>
      </c>
      <c r="E9" s="11">
        <f t="shared" ref="E9:N9" si="3">E10-E11</f>
        <v>19864</v>
      </c>
      <c r="F9" s="11">
        <f t="shared" si="3"/>
        <v>17283</v>
      </c>
      <c r="G9" s="11">
        <f t="shared" si="3"/>
        <v>15598</v>
      </c>
      <c r="H9" s="11">
        <f t="shared" si="3"/>
        <v>13145</v>
      </c>
      <c r="I9" s="11">
        <f t="shared" si="3"/>
        <v>15610</v>
      </c>
      <c r="J9" s="11">
        <f t="shared" si="3"/>
        <v>16779</v>
      </c>
      <c r="K9" s="11">
        <f t="shared" si="3"/>
        <v>16772</v>
      </c>
      <c r="L9" s="11">
        <f t="shared" si="3"/>
        <v>18043</v>
      </c>
      <c r="M9" s="11">
        <f t="shared" si="3"/>
        <v>19569</v>
      </c>
      <c r="N9" s="11">
        <f t="shared" si="3"/>
        <v>18056</v>
      </c>
      <c r="O9" s="11">
        <f t="shared" ref="O9:P9" si="4">O10-O11</f>
        <v>18684</v>
      </c>
      <c r="P9" s="11">
        <f t="shared" si="4"/>
        <v>18464</v>
      </c>
      <c r="Q9" s="11">
        <f t="shared" ref="Q9" si="5">Q10-Q11</f>
        <v>19290</v>
      </c>
    </row>
    <row r="10" spans="1:17" ht="20.25" customHeight="1" x14ac:dyDescent="0.15">
      <c r="A10" s="24"/>
      <c r="B10" s="25" t="s">
        <v>8</v>
      </c>
      <c r="C10" s="26"/>
      <c r="D10" s="7">
        <v>28243</v>
      </c>
      <c r="E10" s="7">
        <v>27273</v>
      </c>
      <c r="F10" s="7">
        <v>24496</v>
      </c>
      <c r="G10" s="7">
        <v>22157</v>
      </c>
      <c r="H10" s="7">
        <v>19510</v>
      </c>
      <c r="I10" s="7">
        <v>17865</v>
      </c>
      <c r="J10" s="7">
        <v>18831</v>
      </c>
      <c r="K10" s="7">
        <v>18818</v>
      </c>
      <c r="L10" s="7">
        <v>20257</v>
      </c>
      <c r="M10" s="7">
        <v>21483</v>
      </c>
      <c r="N10" s="7">
        <v>19779</v>
      </c>
      <c r="O10" s="7">
        <v>20202</v>
      </c>
      <c r="P10" s="7">
        <v>19709</v>
      </c>
      <c r="Q10" s="7">
        <v>20245</v>
      </c>
    </row>
    <row r="11" spans="1:17" ht="20.25" customHeight="1" x14ac:dyDescent="0.15">
      <c r="A11" s="24"/>
      <c r="B11" s="25" t="s">
        <v>9</v>
      </c>
      <c r="C11" s="26"/>
      <c r="D11" s="7">
        <v>6853</v>
      </c>
      <c r="E11" s="7">
        <v>7409</v>
      </c>
      <c r="F11" s="7">
        <v>7213</v>
      </c>
      <c r="G11" s="7">
        <v>6559</v>
      </c>
      <c r="H11" s="7">
        <v>6365</v>
      </c>
      <c r="I11" s="7">
        <v>2255</v>
      </c>
      <c r="J11" s="7">
        <v>2052</v>
      </c>
      <c r="K11" s="7">
        <v>2046</v>
      </c>
      <c r="L11" s="7">
        <v>2214</v>
      </c>
      <c r="M11" s="7">
        <v>1914</v>
      </c>
      <c r="N11" s="7">
        <v>1723</v>
      </c>
      <c r="O11" s="7">
        <v>1518</v>
      </c>
      <c r="P11" s="7">
        <v>1245</v>
      </c>
      <c r="Q11" s="7">
        <v>955</v>
      </c>
    </row>
    <row r="12" spans="1:17" ht="20.25" customHeight="1" x14ac:dyDescent="0.15">
      <c r="A12" s="24"/>
      <c r="B12" s="2" t="s">
        <v>10</v>
      </c>
      <c r="C12" s="3"/>
      <c r="D12" s="7">
        <f t="shared" ref="D12:N12" si="6">D13-D14</f>
        <v>-869</v>
      </c>
      <c r="E12" s="7">
        <f t="shared" si="6"/>
        <v>-1629</v>
      </c>
      <c r="F12" s="7">
        <f t="shared" si="6"/>
        <v>-2674</v>
      </c>
      <c r="G12" s="7">
        <f t="shared" si="6"/>
        <v>-2845</v>
      </c>
      <c r="H12" s="7">
        <f t="shared" si="6"/>
        <v>-3045</v>
      </c>
      <c r="I12" s="7">
        <f t="shared" si="6"/>
        <v>-1517</v>
      </c>
      <c r="J12" s="7">
        <f t="shared" si="6"/>
        <v>-1224</v>
      </c>
      <c r="K12" s="7">
        <f t="shared" si="6"/>
        <v>-1042</v>
      </c>
      <c r="L12" s="7">
        <f t="shared" si="6"/>
        <v>-786</v>
      </c>
      <c r="M12" s="7">
        <f t="shared" si="6"/>
        <v>-442</v>
      </c>
      <c r="N12" s="7">
        <f t="shared" si="6"/>
        <v>-116</v>
      </c>
      <c r="O12" s="7">
        <f t="shared" ref="O12:P12" si="7">O13-O14</f>
        <v>144</v>
      </c>
      <c r="P12" s="7">
        <f t="shared" si="7"/>
        <v>480</v>
      </c>
      <c r="Q12" s="7">
        <f t="shared" ref="Q12" si="8">Q13-Q14</f>
        <v>597</v>
      </c>
    </row>
    <row r="13" spans="1:17" ht="20.25" customHeight="1" x14ac:dyDescent="0.15">
      <c r="A13" s="24"/>
      <c r="B13" s="24"/>
      <c r="C13" s="3" t="s">
        <v>8</v>
      </c>
      <c r="D13" s="7">
        <v>4780</v>
      </c>
      <c r="E13" s="7">
        <v>4410</v>
      </c>
      <c r="F13" s="7">
        <v>3251</v>
      </c>
      <c r="G13" s="7">
        <v>2701</v>
      </c>
      <c r="H13" s="7">
        <v>2505</v>
      </c>
      <c r="I13" s="7">
        <v>186</v>
      </c>
      <c r="J13" s="7">
        <v>257</v>
      </c>
      <c r="K13" s="7">
        <v>361</v>
      </c>
      <c r="L13" s="7">
        <v>445</v>
      </c>
      <c r="M13" s="7">
        <v>618</v>
      </c>
      <c r="N13" s="7">
        <v>846</v>
      </c>
      <c r="O13" s="7">
        <v>984</v>
      </c>
      <c r="P13" s="7">
        <v>1146</v>
      </c>
      <c r="Q13" s="7">
        <v>1186</v>
      </c>
    </row>
    <row r="14" spans="1:17" ht="20.25" customHeight="1" x14ac:dyDescent="0.15">
      <c r="A14" s="24"/>
      <c r="B14" s="29"/>
      <c r="C14" s="3" t="s">
        <v>9</v>
      </c>
      <c r="D14" s="7">
        <v>5649</v>
      </c>
      <c r="E14" s="7">
        <v>6039</v>
      </c>
      <c r="F14" s="7">
        <v>5925</v>
      </c>
      <c r="G14" s="7">
        <v>5546</v>
      </c>
      <c r="H14" s="7">
        <v>5550</v>
      </c>
      <c r="I14" s="7">
        <v>1703</v>
      </c>
      <c r="J14" s="7">
        <v>1481</v>
      </c>
      <c r="K14" s="7">
        <v>1403</v>
      </c>
      <c r="L14" s="7">
        <v>1231</v>
      </c>
      <c r="M14" s="7">
        <v>1060</v>
      </c>
      <c r="N14" s="7">
        <v>962</v>
      </c>
      <c r="O14" s="7">
        <v>840</v>
      </c>
      <c r="P14" s="7">
        <v>666</v>
      </c>
      <c r="Q14" s="7">
        <v>589</v>
      </c>
    </row>
    <row r="15" spans="1:17" ht="20.25" customHeight="1" x14ac:dyDescent="0.15">
      <c r="A15" s="24"/>
      <c r="B15" s="27" t="s">
        <v>11</v>
      </c>
      <c r="C15" s="26"/>
      <c r="D15" s="7">
        <f t="shared" ref="D15:N15" si="9">D16+D19+D20+D21</f>
        <v>22025</v>
      </c>
      <c r="E15" s="7">
        <f t="shared" si="9"/>
        <v>21218</v>
      </c>
      <c r="F15" s="7">
        <f t="shared" si="9"/>
        <v>19685</v>
      </c>
      <c r="G15" s="7">
        <f t="shared" si="9"/>
        <v>18182</v>
      </c>
      <c r="H15" s="7">
        <f t="shared" si="9"/>
        <v>15910</v>
      </c>
      <c r="I15" s="7">
        <f t="shared" si="9"/>
        <v>16840</v>
      </c>
      <c r="J15" s="7">
        <f t="shared" si="9"/>
        <v>17724</v>
      </c>
      <c r="K15" s="7">
        <f t="shared" si="9"/>
        <v>17539</v>
      </c>
      <c r="L15" s="7">
        <f t="shared" si="9"/>
        <v>18552</v>
      </c>
      <c r="M15" s="7">
        <f t="shared" si="9"/>
        <v>19749</v>
      </c>
      <c r="N15" s="7">
        <f t="shared" si="9"/>
        <v>17903</v>
      </c>
      <c r="O15" s="7">
        <f t="shared" ref="O15:P15" si="10">O16+O19+O20+O21</f>
        <v>18244</v>
      </c>
      <c r="P15" s="7">
        <f t="shared" si="10"/>
        <v>17679</v>
      </c>
      <c r="Q15" s="7">
        <f t="shared" ref="Q15" si="11">Q16+Q19+Q20+Q21</f>
        <v>18416</v>
      </c>
    </row>
    <row r="16" spans="1:17" ht="20.25" customHeight="1" x14ac:dyDescent="0.15">
      <c r="A16" s="24"/>
      <c r="B16" s="24"/>
      <c r="C16" s="3" t="s">
        <v>12</v>
      </c>
      <c r="D16" s="7">
        <f t="shared" ref="D16:N16" si="12">D17-D18</f>
        <v>4286</v>
      </c>
      <c r="E16" s="7">
        <f t="shared" si="12"/>
        <v>5504</v>
      </c>
      <c r="F16" s="7">
        <f t="shared" si="12"/>
        <v>5806</v>
      </c>
      <c r="G16" s="7">
        <f t="shared" si="12"/>
        <v>4610</v>
      </c>
      <c r="H16" s="7">
        <f t="shared" si="12"/>
        <v>4583</v>
      </c>
      <c r="I16" s="7">
        <f t="shared" si="12"/>
        <v>5753</v>
      </c>
      <c r="J16" s="7">
        <f t="shared" si="12"/>
        <v>2815</v>
      </c>
      <c r="K16" s="7">
        <f t="shared" si="12"/>
        <v>2326</v>
      </c>
      <c r="L16" s="7">
        <f t="shared" si="12"/>
        <v>1367</v>
      </c>
      <c r="M16" s="7">
        <f t="shared" si="12"/>
        <v>2930</v>
      </c>
      <c r="N16" s="7">
        <f t="shared" si="12"/>
        <v>3208</v>
      </c>
      <c r="O16" s="7">
        <f t="shared" ref="O16:P16" si="13">O17-O18</f>
        <v>3459</v>
      </c>
      <c r="P16" s="7">
        <f t="shared" si="13"/>
        <v>3631</v>
      </c>
      <c r="Q16" s="7">
        <f t="shared" ref="Q16" si="14">Q17-Q18</f>
        <v>4067</v>
      </c>
    </row>
    <row r="17" spans="1:17" ht="20.25" customHeight="1" x14ac:dyDescent="0.15">
      <c r="A17" s="24"/>
      <c r="B17" s="24"/>
      <c r="C17" s="3" t="s">
        <v>13</v>
      </c>
      <c r="D17" s="7">
        <v>5436</v>
      </c>
      <c r="E17" s="7">
        <v>6821</v>
      </c>
      <c r="F17" s="7">
        <v>7054</v>
      </c>
      <c r="G17" s="7">
        <v>5590</v>
      </c>
      <c r="H17" s="7">
        <v>5369</v>
      </c>
      <c r="I17" s="7">
        <v>6269</v>
      </c>
      <c r="J17" s="7">
        <v>3355</v>
      </c>
      <c r="K17" s="7">
        <v>2938</v>
      </c>
      <c r="L17" s="7">
        <v>2291</v>
      </c>
      <c r="M17" s="7">
        <v>3725</v>
      </c>
      <c r="N17" s="7">
        <v>3926</v>
      </c>
      <c r="O17" s="7">
        <v>4099</v>
      </c>
      <c r="P17" s="7">
        <v>4170</v>
      </c>
      <c r="Q17" s="7">
        <v>4399</v>
      </c>
    </row>
    <row r="18" spans="1:17" ht="20.25" customHeight="1" x14ac:dyDescent="0.15">
      <c r="A18" s="24"/>
      <c r="B18" s="24"/>
      <c r="C18" s="3" t="s">
        <v>58</v>
      </c>
      <c r="D18" s="7">
        <v>1150</v>
      </c>
      <c r="E18" s="7">
        <v>1317</v>
      </c>
      <c r="F18" s="7">
        <v>1248</v>
      </c>
      <c r="G18" s="7">
        <v>980</v>
      </c>
      <c r="H18" s="7">
        <v>786</v>
      </c>
      <c r="I18" s="7">
        <v>516</v>
      </c>
      <c r="J18" s="7">
        <v>540</v>
      </c>
      <c r="K18" s="7">
        <v>612</v>
      </c>
      <c r="L18" s="7">
        <v>924</v>
      </c>
      <c r="M18" s="7">
        <v>795</v>
      </c>
      <c r="N18" s="7">
        <v>718</v>
      </c>
      <c r="O18" s="7">
        <v>640</v>
      </c>
      <c r="P18" s="7">
        <v>539</v>
      </c>
      <c r="Q18" s="7">
        <v>332</v>
      </c>
    </row>
    <row r="19" spans="1:17" ht="20.25" customHeight="1" x14ac:dyDescent="0.15">
      <c r="A19" s="24"/>
      <c r="B19" s="24"/>
      <c r="C19" s="3" t="s">
        <v>15</v>
      </c>
      <c r="D19" s="7">
        <v>3321</v>
      </c>
      <c r="E19" s="7">
        <v>1870</v>
      </c>
      <c r="F19" s="7">
        <v>1255</v>
      </c>
      <c r="G19" s="7">
        <v>1707</v>
      </c>
      <c r="H19" s="7">
        <v>1001</v>
      </c>
      <c r="I19" s="7">
        <v>938</v>
      </c>
      <c r="J19" s="7">
        <v>3580</v>
      </c>
      <c r="K19" s="7">
        <v>3312</v>
      </c>
      <c r="L19" s="7">
        <v>4962</v>
      </c>
      <c r="M19" s="7">
        <v>5166</v>
      </c>
      <c r="N19" s="7">
        <v>3581</v>
      </c>
      <c r="O19" s="7">
        <v>3980</v>
      </c>
      <c r="P19" s="7">
        <v>3263</v>
      </c>
      <c r="Q19" s="7">
        <v>3486</v>
      </c>
    </row>
    <row r="20" spans="1:17" ht="20.25" customHeight="1" x14ac:dyDescent="0.15">
      <c r="A20" s="24"/>
      <c r="B20" s="24"/>
      <c r="C20" s="3" t="s">
        <v>59</v>
      </c>
      <c r="D20" s="7">
        <v>11440</v>
      </c>
      <c r="E20" s="7">
        <v>10929</v>
      </c>
      <c r="F20" s="7">
        <v>9629</v>
      </c>
      <c r="G20" s="7">
        <v>9754</v>
      </c>
      <c r="H20" s="7">
        <v>9444</v>
      </c>
      <c r="I20" s="7">
        <v>8841</v>
      </c>
      <c r="J20" s="7">
        <v>9655</v>
      </c>
      <c r="K20" s="7">
        <v>10083</v>
      </c>
      <c r="L20" s="7">
        <v>9762</v>
      </c>
      <c r="M20" s="7">
        <v>9204</v>
      </c>
      <c r="N20" s="7">
        <v>8396</v>
      </c>
      <c r="O20" s="7">
        <v>8323</v>
      </c>
      <c r="P20" s="7">
        <v>8412</v>
      </c>
      <c r="Q20" s="7">
        <v>7801</v>
      </c>
    </row>
    <row r="21" spans="1:17" ht="20.25" customHeight="1" x14ac:dyDescent="0.15">
      <c r="A21" s="24"/>
      <c r="B21" s="29"/>
      <c r="C21" s="3" t="s">
        <v>17</v>
      </c>
      <c r="D21" s="7">
        <v>2978</v>
      </c>
      <c r="E21" s="7">
        <v>2915</v>
      </c>
      <c r="F21" s="7">
        <v>2995</v>
      </c>
      <c r="G21" s="7">
        <v>2111</v>
      </c>
      <c r="H21" s="7">
        <v>882</v>
      </c>
      <c r="I21" s="7">
        <v>1308</v>
      </c>
      <c r="J21" s="7">
        <v>1674</v>
      </c>
      <c r="K21" s="7">
        <v>1818</v>
      </c>
      <c r="L21" s="7">
        <v>2461</v>
      </c>
      <c r="M21" s="7">
        <v>2449</v>
      </c>
      <c r="N21" s="7">
        <v>2718</v>
      </c>
      <c r="O21" s="7">
        <v>2482</v>
      </c>
      <c r="P21" s="7">
        <v>2373</v>
      </c>
      <c r="Q21" s="7">
        <v>3062</v>
      </c>
    </row>
    <row r="22" spans="1:17" ht="20.25" customHeight="1" x14ac:dyDescent="0.15">
      <c r="A22" s="24"/>
      <c r="B22" s="27" t="s">
        <v>18</v>
      </c>
      <c r="C22" s="26"/>
      <c r="D22" s="7">
        <f t="shared" ref="D22:N22" si="15">D23-D24</f>
        <v>234</v>
      </c>
      <c r="E22" s="7">
        <f t="shared" si="15"/>
        <v>275</v>
      </c>
      <c r="F22" s="7">
        <f t="shared" si="15"/>
        <v>272</v>
      </c>
      <c r="G22" s="7">
        <f t="shared" si="15"/>
        <v>261</v>
      </c>
      <c r="H22" s="7">
        <f t="shared" si="15"/>
        <v>280</v>
      </c>
      <c r="I22" s="7">
        <f t="shared" si="15"/>
        <v>287</v>
      </c>
      <c r="J22" s="7">
        <f t="shared" si="15"/>
        <v>269</v>
      </c>
      <c r="K22" s="7">
        <f t="shared" si="15"/>
        <v>275</v>
      </c>
      <c r="L22" s="7">
        <f t="shared" si="15"/>
        <v>277</v>
      </c>
      <c r="M22" s="7">
        <f t="shared" si="15"/>
        <v>262</v>
      </c>
      <c r="N22" s="7">
        <f t="shared" si="15"/>
        <v>269</v>
      </c>
      <c r="O22" s="7">
        <f t="shared" ref="O22:P22" si="16">O23-O24</f>
        <v>296</v>
      </c>
      <c r="P22" s="7">
        <f t="shared" si="16"/>
        <v>305</v>
      </c>
      <c r="Q22" s="7">
        <f t="shared" ref="Q22" si="17">Q23-Q24</f>
        <v>277</v>
      </c>
    </row>
    <row r="23" spans="1:17" ht="20.25" customHeight="1" x14ac:dyDescent="0.15">
      <c r="A23" s="24"/>
      <c r="B23" s="24"/>
      <c r="C23" s="3" t="s">
        <v>19</v>
      </c>
      <c r="D23" s="7">
        <v>288</v>
      </c>
      <c r="E23" s="7">
        <v>328</v>
      </c>
      <c r="F23" s="7">
        <v>312</v>
      </c>
      <c r="G23" s="7">
        <v>294</v>
      </c>
      <c r="H23" s="7">
        <v>309</v>
      </c>
      <c r="I23" s="7">
        <v>323</v>
      </c>
      <c r="J23" s="7">
        <v>300</v>
      </c>
      <c r="K23" s="7">
        <v>306</v>
      </c>
      <c r="L23" s="7">
        <v>336</v>
      </c>
      <c r="M23" s="7">
        <v>321</v>
      </c>
      <c r="N23" s="7">
        <v>312</v>
      </c>
      <c r="O23" s="7">
        <v>334</v>
      </c>
      <c r="P23" s="7">
        <v>345</v>
      </c>
      <c r="Q23" s="7">
        <v>311</v>
      </c>
    </row>
    <row r="24" spans="1:17" ht="20.25" customHeight="1" thickBot="1" x14ac:dyDescent="0.2">
      <c r="A24" s="24"/>
      <c r="B24" s="24"/>
      <c r="C24" s="2" t="s">
        <v>9</v>
      </c>
      <c r="D24" s="10">
        <v>54</v>
      </c>
      <c r="E24" s="10">
        <v>53</v>
      </c>
      <c r="F24" s="10">
        <v>40</v>
      </c>
      <c r="G24" s="10">
        <v>33</v>
      </c>
      <c r="H24" s="10">
        <v>29</v>
      </c>
      <c r="I24" s="10">
        <v>36</v>
      </c>
      <c r="J24" s="10">
        <v>31</v>
      </c>
      <c r="K24" s="10">
        <v>31</v>
      </c>
      <c r="L24" s="10">
        <v>59</v>
      </c>
      <c r="M24" s="10">
        <v>59</v>
      </c>
      <c r="N24" s="10">
        <v>43</v>
      </c>
      <c r="O24" s="10">
        <v>38</v>
      </c>
      <c r="P24" s="10">
        <v>40</v>
      </c>
      <c r="Q24" s="10">
        <v>34</v>
      </c>
    </row>
    <row r="25" spans="1:17" ht="20.25" customHeight="1" x14ac:dyDescent="0.15">
      <c r="A25" s="17" t="s">
        <v>60</v>
      </c>
      <c r="B25" s="18"/>
      <c r="C25" s="19"/>
      <c r="D25" s="11">
        <f t="shared" ref="D25:N25" si="18">D26+D27+D28</f>
        <v>106559</v>
      </c>
      <c r="E25" s="11">
        <f t="shared" si="18"/>
        <v>98154</v>
      </c>
      <c r="F25" s="11">
        <f t="shared" si="18"/>
        <v>81176</v>
      </c>
      <c r="G25" s="11">
        <f t="shared" si="18"/>
        <v>73308</v>
      </c>
      <c r="H25" s="11">
        <f t="shared" si="18"/>
        <v>71617</v>
      </c>
      <c r="I25" s="11">
        <f t="shared" si="18"/>
        <v>59291</v>
      </c>
      <c r="J25" s="11">
        <f t="shared" si="18"/>
        <v>78570</v>
      </c>
      <c r="K25" s="11">
        <f t="shared" si="18"/>
        <v>96069</v>
      </c>
      <c r="L25" s="11">
        <f t="shared" si="18"/>
        <v>107137</v>
      </c>
      <c r="M25" s="11">
        <f t="shared" si="18"/>
        <v>144197</v>
      </c>
      <c r="N25" s="11">
        <f t="shared" si="18"/>
        <v>134063</v>
      </c>
      <c r="O25" s="11">
        <f t="shared" ref="O25:P25" si="19">O26+O27+O28</f>
        <v>130409</v>
      </c>
      <c r="P25" s="11">
        <f t="shared" si="19"/>
        <v>118917</v>
      </c>
      <c r="Q25" s="11">
        <f t="shared" ref="Q25" si="20">Q26+Q27+Q28</f>
        <v>103745</v>
      </c>
    </row>
    <row r="26" spans="1:17" ht="20.25" customHeight="1" x14ac:dyDescent="0.15">
      <c r="A26" s="24"/>
      <c r="B26" s="25" t="s">
        <v>21</v>
      </c>
      <c r="C26" s="26"/>
      <c r="D26" s="7">
        <v>65190</v>
      </c>
      <c r="E26" s="7">
        <v>58026</v>
      </c>
      <c r="F26" s="7">
        <v>42702</v>
      </c>
      <c r="G26" s="7">
        <v>35700</v>
      </c>
      <c r="H26" s="7">
        <v>38695</v>
      </c>
      <c r="I26" s="7">
        <v>28584</v>
      </c>
      <c r="J26" s="7">
        <v>40378</v>
      </c>
      <c r="K26" s="7">
        <v>52748</v>
      </c>
      <c r="L26" s="7">
        <v>65643</v>
      </c>
      <c r="M26" s="7">
        <v>93230</v>
      </c>
      <c r="N26" s="7">
        <v>90616</v>
      </c>
      <c r="O26" s="7">
        <v>87896</v>
      </c>
      <c r="P26" s="7">
        <v>82723</v>
      </c>
      <c r="Q26" s="7">
        <v>65767</v>
      </c>
    </row>
    <row r="27" spans="1:17" ht="20.25" customHeight="1" x14ac:dyDescent="0.15">
      <c r="A27" s="24"/>
      <c r="B27" s="25" t="s">
        <v>22</v>
      </c>
      <c r="C27" s="26"/>
      <c r="D27" s="7">
        <v>546</v>
      </c>
      <c r="E27" s="7">
        <v>626</v>
      </c>
      <c r="F27" s="7">
        <v>75</v>
      </c>
      <c r="G27" s="7">
        <v>-697</v>
      </c>
      <c r="H27" s="7">
        <v>-6317</v>
      </c>
      <c r="I27" s="7">
        <v>-115</v>
      </c>
      <c r="J27" s="7">
        <v>1855</v>
      </c>
      <c r="K27" s="7">
        <v>1958</v>
      </c>
      <c r="L27" s="7">
        <v>5206</v>
      </c>
      <c r="M27" s="7">
        <v>12814</v>
      </c>
      <c r="N27" s="7">
        <v>4271</v>
      </c>
      <c r="O27" s="7">
        <v>1932</v>
      </c>
      <c r="P27" s="7">
        <v>-824</v>
      </c>
      <c r="Q27" s="7">
        <v>2317</v>
      </c>
    </row>
    <row r="28" spans="1:17" ht="20.25" customHeight="1" x14ac:dyDescent="0.15">
      <c r="A28" s="24"/>
      <c r="B28" s="27" t="s">
        <v>23</v>
      </c>
      <c r="C28" s="26"/>
      <c r="D28" s="7">
        <f t="shared" ref="D28:I28" si="21">D29+D30+D31</f>
        <v>40823</v>
      </c>
      <c r="E28" s="7">
        <f>E29+E30+E31</f>
        <v>39502</v>
      </c>
      <c r="F28" s="7">
        <f t="shared" si="21"/>
        <v>38399</v>
      </c>
      <c r="G28" s="7">
        <f t="shared" si="21"/>
        <v>38305</v>
      </c>
      <c r="H28" s="7">
        <f t="shared" si="21"/>
        <v>39239</v>
      </c>
      <c r="I28" s="7">
        <f t="shared" si="21"/>
        <v>30822</v>
      </c>
      <c r="J28" s="7">
        <f t="shared" ref="J28:Q28" si="22">J29+J30+J31</f>
        <v>36337</v>
      </c>
      <c r="K28" s="7">
        <f t="shared" si="22"/>
        <v>41363</v>
      </c>
      <c r="L28" s="7">
        <f t="shared" si="22"/>
        <v>36288</v>
      </c>
      <c r="M28" s="7">
        <f t="shared" si="22"/>
        <v>38153</v>
      </c>
      <c r="N28" s="7">
        <f t="shared" si="22"/>
        <v>39176</v>
      </c>
      <c r="O28" s="7">
        <f t="shared" si="22"/>
        <v>40581</v>
      </c>
      <c r="P28" s="7">
        <f t="shared" si="22"/>
        <v>37018</v>
      </c>
      <c r="Q28" s="7">
        <f t="shared" si="22"/>
        <v>35661</v>
      </c>
    </row>
    <row r="29" spans="1:17" ht="20.25" customHeight="1" x14ac:dyDescent="0.15">
      <c r="A29" s="24"/>
      <c r="B29" s="24"/>
      <c r="C29" s="3" t="s">
        <v>24</v>
      </c>
      <c r="D29" s="7">
        <v>2877</v>
      </c>
      <c r="E29" s="7">
        <v>1822</v>
      </c>
      <c r="F29" s="7">
        <v>3435</v>
      </c>
      <c r="G29" s="7">
        <v>2961</v>
      </c>
      <c r="H29" s="7">
        <v>5346</v>
      </c>
      <c r="I29" s="7">
        <v>4053</v>
      </c>
      <c r="J29" s="7">
        <v>5332</v>
      </c>
      <c r="K29" s="7">
        <v>4484</v>
      </c>
      <c r="L29" s="7">
        <v>1180</v>
      </c>
      <c r="M29" s="7">
        <v>3289</v>
      </c>
      <c r="N29" s="7">
        <v>4320</v>
      </c>
      <c r="O29" s="7">
        <v>5872</v>
      </c>
      <c r="P29" s="7">
        <v>3558</v>
      </c>
      <c r="Q29" s="7">
        <v>3223</v>
      </c>
    </row>
    <row r="30" spans="1:17" ht="20.25" customHeight="1" x14ac:dyDescent="0.15">
      <c r="A30" s="24"/>
      <c r="B30" s="24"/>
      <c r="C30" s="3" t="s">
        <v>61</v>
      </c>
      <c r="D30" s="7">
        <v>16972</v>
      </c>
      <c r="E30" s="7">
        <v>17059</v>
      </c>
      <c r="F30" s="7">
        <v>13853</v>
      </c>
      <c r="G30" s="7">
        <v>13128</v>
      </c>
      <c r="H30" s="7">
        <v>12086</v>
      </c>
      <c r="I30" s="7">
        <v>13572</v>
      </c>
      <c r="J30" s="7">
        <v>14579</v>
      </c>
      <c r="K30" s="7">
        <v>15869</v>
      </c>
      <c r="L30" s="7">
        <v>15174</v>
      </c>
      <c r="M30" s="7">
        <v>15458</v>
      </c>
      <c r="N30" s="7">
        <v>15165</v>
      </c>
      <c r="O30" s="7">
        <v>14854</v>
      </c>
      <c r="P30" s="7">
        <v>11287</v>
      </c>
      <c r="Q30" s="7">
        <v>10414</v>
      </c>
    </row>
    <row r="31" spans="1:17" ht="20.25" customHeight="1" thickBot="1" x14ac:dyDescent="0.2">
      <c r="A31" s="24"/>
      <c r="B31" s="24"/>
      <c r="C31" s="2" t="s">
        <v>26</v>
      </c>
      <c r="D31" s="10">
        <v>20974</v>
      </c>
      <c r="E31" s="10">
        <v>20621</v>
      </c>
      <c r="F31" s="10">
        <v>21111</v>
      </c>
      <c r="G31" s="10">
        <v>22216</v>
      </c>
      <c r="H31" s="10">
        <v>21807</v>
      </c>
      <c r="I31" s="10">
        <v>13197</v>
      </c>
      <c r="J31" s="10">
        <v>16426</v>
      </c>
      <c r="K31" s="10">
        <v>21010</v>
      </c>
      <c r="L31" s="10">
        <v>19934</v>
      </c>
      <c r="M31" s="10">
        <v>19406</v>
      </c>
      <c r="N31" s="10">
        <v>19691</v>
      </c>
      <c r="O31" s="10">
        <v>19855</v>
      </c>
      <c r="P31" s="10">
        <v>22173</v>
      </c>
      <c r="Q31" s="10">
        <v>22024</v>
      </c>
    </row>
    <row r="32" spans="1:17" ht="20.25" customHeight="1" thickBot="1" x14ac:dyDescent="0.2">
      <c r="A32" s="30" t="s">
        <v>27</v>
      </c>
      <c r="B32" s="31"/>
      <c r="C32" s="32"/>
      <c r="D32" s="14">
        <f t="shared" ref="D32:N32" si="23">D6+D9+D25</f>
        <v>383242</v>
      </c>
      <c r="E32" s="14">
        <f t="shared" si="23"/>
        <v>374838</v>
      </c>
      <c r="F32" s="14">
        <f t="shared" si="23"/>
        <v>354993</v>
      </c>
      <c r="G32" s="14">
        <f t="shared" si="23"/>
        <v>340753</v>
      </c>
      <c r="H32" s="14">
        <f t="shared" si="23"/>
        <v>334838</v>
      </c>
      <c r="I32" s="14">
        <f t="shared" si="23"/>
        <v>310749</v>
      </c>
      <c r="J32" s="14">
        <f t="shared" si="23"/>
        <v>347769</v>
      </c>
      <c r="K32" s="14">
        <f t="shared" si="23"/>
        <v>375579</v>
      </c>
      <c r="L32" s="14">
        <f t="shared" si="23"/>
        <v>400133</v>
      </c>
      <c r="M32" s="14">
        <f t="shared" si="23"/>
        <v>441580</v>
      </c>
      <c r="N32" s="14">
        <f t="shared" si="23"/>
        <v>429564</v>
      </c>
      <c r="O32" s="14">
        <f t="shared" ref="O32:P32" si="24">O6+O9+O25</f>
        <v>423488</v>
      </c>
      <c r="P32" s="14">
        <f t="shared" si="24"/>
        <v>411034</v>
      </c>
      <c r="Q32" s="14">
        <f t="shared" ref="Q32" si="25">Q6+Q9+Q25</f>
        <v>393420</v>
      </c>
    </row>
    <row r="33" spans="1:17" ht="24.75" customHeight="1" x14ac:dyDescent="0.15">
      <c r="A33" s="12" t="s">
        <v>62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20.25" customHeight="1" x14ac:dyDescent="0.15">
      <c r="A34" s="33" t="s">
        <v>63</v>
      </c>
      <c r="B34" s="33"/>
      <c r="C34" s="33"/>
      <c r="D34" s="7">
        <v>2311</v>
      </c>
      <c r="E34" s="7">
        <v>2283</v>
      </c>
      <c r="F34" s="7">
        <v>2183</v>
      </c>
      <c r="G34" s="7">
        <v>2114</v>
      </c>
      <c r="H34" s="7">
        <v>2082</v>
      </c>
      <c r="I34" s="7">
        <v>2061</v>
      </c>
      <c r="J34" s="7">
        <v>2333</v>
      </c>
      <c r="K34" s="7">
        <v>2540</v>
      </c>
      <c r="L34" s="7">
        <v>2724</v>
      </c>
      <c r="M34" s="7">
        <v>3000</v>
      </c>
      <c r="N34" s="7">
        <v>2939</v>
      </c>
      <c r="O34" s="7">
        <v>2925</v>
      </c>
      <c r="P34" s="7">
        <v>2873</v>
      </c>
      <c r="Q34" s="7">
        <v>2784</v>
      </c>
    </row>
    <row r="35" spans="1:17" ht="20.25" customHeight="1" x14ac:dyDescent="0.15">
      <c r="A35" s="33" t="s">
        <v>64</v>
      </c>
      <c r="B35" s="33"/>
      <c r="C35" s="33"/>
      <c r="D35" s="7">
        <v>165838</v>
      </c>
      <c r="E35" s="7">
        <v>164197</v>
      </c>
      <c r="F35" s="7">
        <v>162605</v>
      </c>
      <c r="G35" s="7">
        <v>161192</v>
      </c>
      <c r="H35" s="7">
        <v>160826</v>
      </c>
      <c r="I35" s="7">
        <v>150774</v>
      </c>
      <c r="J35" s="7">
        <v>149042</v>
      </c>
      <c r="K35" s="7">
        <v>147860</v>
      </c>
      <c r="L35" s="7">
        <v>146906</v>
      </c>
      <c r="M35" s="7">
        <v>147214</v>
      </c>
      <c r="N35" s="7">
        <v>146172</v>
      </c>
      <c r="O35" s="7">
        <v>144762</v>
      </c>
      <c r="P35" s="7">
        <v>143069</v>
      </c>
      <c r="Q35" s="7">
        <v>141293</v>
      </c>
    </row>
    <row r="36" spans="1:17" ht="20.25" customHeight="1" x14ac:dyDescent="0.15">
      <c r="A36" s="33" t="s">
        <v>65</v>
      </c>
      <c r="B36" s="33"/>
      <c r="C36" s="33"/>
      <c r="D36" s="7">
        <v>79196</v>
      </c>
      <c r="E36" s="7">
        <v>78352</v>
      </c>
      <c r="F36" s="7">
        <v>77478</v>
      </c>
      <c r="G36" s="7">
        <v>76594</v>
      </c>
      <c r="H36" s="7">
        <v>75728</v>
      </c>
      <c r="I36" s="7">
        <v>71755</v>
      </c>
      <c r="J36" s="7">
        <v>72831</v>
      </c>
      <c r="K36" s="7">
        <v>73901</v>
      </c>
      <c r="L36" s="7">
        <v>74971</v>
      </c>
      <c r="M36" s="7">
        <v>76047</v>
      </c>
      <c r="N36" s="7">
        <v>73844</v>
      </c>
      <c r="O36" s="7">
        <v>71870</v>
      </c>
      <c r="P36" s="7">
        <v>70553</v>
      </c>
      <c r="Q36" s="7">
        <v>69281</v>
      </c>
    </row>
    <row r="37" spans="1:17" ht="20.25" customHeight="1" x14ac:dyDescent="0.15">
      <c r="B37" t="s">
        <v>66</v>
      </c>
    </row>
    <row r="38" spans="1:17" ht="15.75" customHeight="1" x14ac:dyDescent="0.15"/>
    <row r="39" spans="1:17" ht="20.25" customHeight="1" x14ac:dyDescent="0.15">
      <c r="A39" t="s">
        <v>71</v>
      </c>
    </row>
    <row r="40" spans="1:17" ht="20.25" customHeight="1" x14ac:dyDescent="0.15">
      <c r="B40" s="8" t="s">
        <v>48</v>
      </c>
    </row>
    <row r="41" spans="1:17" ht="20.25" customHeight="1" x14ac:dyDescent="0.15"/>
    <row r="42" spans="1:17" ht="20.25" customHeight="1" x14ac:dyDescent="0.15"/>
    <row r="43" spans="1:17" ht="20.25" customHeight="1" x14ac:dyDescent="0.15"/>
    <row r="44" spans="1:17" ht="20.25" customHeight="1" x14ac:dyDescent="0.15"/>
    <row r="45" spans="1:17" ht="20.25" customHeight="1" x14ac:dyDescent="0.15"/>
    <row r="46" spans="1:17" ht="20.25" customHeight="1" x14ac:dyDescent="0.15"/>
    <row r="47" spans="1:17" ht="20.25" customHeight="1" x14ac:dyDescent="0.15"/>
    <row r="48" spans="1:1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</sheetData>
  <mergeCells count="24">
    <mergeCell ref="A32:C32"/>
    <mergeCell ref="A34:C34"/>
    <mergeCell ref="A35:C35"/>
    <mergeCell ref="A36:C36"/>
    <mergeCell ref="A25:C25"/>
    <mergeCell ref="A26:A31"/>
    <mergeCell ref="B26:C26"/>
    <mergeCell ref="B27:C27"/>
    <mergeCell ref="B28:C28"/>
    <mergeCell ref="B29:B31"/>
    <mergeCell ref="A10:A24"/>
    <mergeCell ref="B10:C10"/>
    <mergeCell ref="B11:C11"/>
    <mergeCell ref="B13:B14"/>
    <mergeCell ref="B15:C15"/>
    <mergeCell ref="B16:B21"/>
    <mergeCell ref="B22:C22"/>
    <mergeCell ref="B23:B24"/>
    <mergeCell ref="A9:C9"/>
    <mergeCell ref="A5:C5"/>
    <mergeCell ref="A6:C6"/>
    <mergeCell ref="A7:A8"/>
    <mergeCell ref="B7:C7"/>
    <mergeCell ref="B8:C8"/>
  </mergeCells>
  <phoneticPr fontId="19"/>
  <pageMargins left="0.59055118110236227" right="0.59055118110236227" top="1.1811023622047245" bottom="0.98425196850393704" header="0.9055118110236221" footer="0.51181102362204722"/>
  <pageSetup paperSize="9" scale="54" orientation="landscape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38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>D7+D8</f>
        <v>236388</v>
      </c>
      <c r="E6" s="4">
        <f t="shared" ref="E6:L6" si="0">E7+E8</f>
        <v>229566</v>
      </c>
      <c r="F6" s="4">
        <f t="shared" si="0"/>
        <v>225597</v>
      </c>
      <c r="G6" s="4">
        <f t="shared" si="0"/>
        <v>223234</v>
      </c>
      <c r="H6" s="4">
        <f t="shared" si="0"/>
        <v>217400</v>
      </c>
      <c r="I6" s="4">
        <f t="shared" si="0"/>
        <v>213441</v>
      </c>
      <c r="J6" s="4">
        <f t="shared" si="0"/>
        <v>205850</v>
      </c>
      <c r="K6" s="4">
        <f t="shared" si="0"/>
        <v>197236</v>
      </c>
      <c r="L6" s="4">
        <f t="shared" si="0"/>
        <v>190698</v>
      </c>
    </row>
    <row r="7" spans="1:12" ht="20.25" customHeight="1" x14ac:dyDescent="0.15">
      <c r="A7" s="24"/>
      <c r="B7" s="25" t="s">
        <v>5</v>
      </c>
      <c r="C7" s="26"/>
      <c r="D7" s="4">
        <v>209793</v>
      </c>
      <c r="E7" s="4">
        <v>201435</v>
      </c>
      <c r="F7" s="4">
        <v>198616</v>
      </c>
      <c r="G7" s="4">
        <v>195388</v>
      </c>
      <c r="H7" s="4">
        <v>190888</v>
      </c>
      <c r="I7" s="4">
        <v>183078</v>
      </c>
      <c r="J7" s="4">
        <v>175554</v>
      </c>
      <c r="K7" s="4">
        <v>171438</v>
      </c>
      <c r="L7" s="4">
        <v>165865</v>
      </c>
    </row>
    <row r="8" spans="1:12" ht="20.25" customHeight="1" x14ac:dyDescent="0.15">
      <c r="A8" s="29"/>
      <c r="B8" s="25" t="s">
        <v>6</v>
      </c>
      <c r="C8" s="26"/>
      <c r="D8" s="4">
        <v>26595</v>
      </c>
      <c r="E8" s="4">
        <v>28131</v>
      </c>
      <c r="F8" s="4">
        <v>26981</v>
      </c>
      <c r="G8" s="4">
        <v>27846</v>
      </c>
      <c r="H8" s="4">
        <v>26512</v>
      </c>
      <c r="I8" s="4">
        <v>30363</v>
      </c>
      <c r="J8" s="4">
        <v>30296</v>
      </c>
      <c r="K8" s="4">
        <v>25798</v>
      </c>
      <c r="L8" s="4">
        <v>24833</v>
      </c>
    </row>
    <row r="9" spans="1:12" ht="20.25" customHeight="1" x14ac:dyDescent="0.15">
      <c r="A9" s="27" t="s">
        <v>7</v>
      </c>
      <c r="B9" s="34"/>
      <c r="C9" s="28"/>
      <c r="D9" s="4">
        <f>D10-D11</f>
        <v>16877</v>
      </c>
      <c r="E9" s="4">
        <f t="shared" ref="E9:L9" si="1">E10-E11</f>
        <v>16800</v>
      </c>
      <c r="F9" s="4">
        <f t="shared" si="1"/>
        <v>13286</v>
      </c>
      <c r="G9" s="4">
        <f t="shared" si="1"/>
        <v>11994</v>
      </c>
      <c r="H9" s="4">
        <f t="shared" si="1"/>
        <v>10398</v>
      </c>
      <c r="I9" s="4">
        <f t="shared" si="1"/>
        <v>8707</v>
      </c>
      <c r="J9" s="4">
        <f t="shared" si="1"/>
        <v>7526</v>
      </c>
      <c r="K9" s="4">
        <f t="shared" si="1"/>
        <v>6011</v>
      </c>
      <c r="L9" s="4">
        <f t="shared" si="1"/>
        <v>7232</v>
      </c>
    </row>
    <row r="10" spans="1:12" ht="20.25" customHeight="1" x14ac:dyDescent="0.15">
      <c r="A10" s="24"/>
      <c r="B10" s="25" t="s">
        <v>8</v>
      </c>
      <c r="C10" s="26"/>
      <c r="D10" s="4">
        <f>D13+D17+D19+D20+D21+D23</f>
        <v>34171</v>
      </c>
      <c r="E10" s="4">
        <f t="shared" ref="E10:L10" si="2">E13+E17+E19+E20+E21+E23</f>
        <v>34078</v>
      </c>
      <c r="F10" s="4">
        <f t="shared" si="2"/>
        <v>30356</v>
      </c>
      <c r="G10" s="4">
        <f t="shared" si="2"/>
        <v>28691</v>
      </c>
      <c r="H10" s="4">
        <f t="shared" si="2"/>
        <v>26549</v>
      </c>
      <c r="I10" s="4">
        <f t="shared" si="2"/>
        <v>23680</v>
      </c>
      <c r="J10" s="4">
        <f t="shared" si="2"/>
        <v>21828</v>
      </c>
      <c r="K10" s="4">
        <f t="shared" si="2"/>
        <v>19762</v>
      </c>
      <c r="L10" s="4">
        <f t="shared" si="2"/>
        <v>20468</v>
      </c>
    </row>
    <row r="11" spans="1:12" ht="20.25" customHeight="1" x14ac:dyDescent="0.15">
      <c r="A11" s="24"/>
      <c r="B11" s="25" t="s">
        <v>9</v>
      </c>
      <c r="C11" s="26"/>
      <c r="D11" s="4">
        <f>D14+D18+D24</f>
        <v>17294</v>
      </c>
      <c r="E11" s="4">
        <f t="shared" ref="E11:L11" si="3">E14+E18+E24</f>
        <v>17278</v>
      </c>
      <c r="F11" s="4">
        <f t="shared" si="3"/>
        <v>17070</v>
      </c>
      <c r="G11" s="4">
        <f t="shared" si="3"/>
        <v>16697</v>
      </c>
      <c r="H11" s="4">
        <f t="shared" si="3"/>
        <v>16151</v>
      </c>
      <c r="I11" s="4">
        <f t="shared" si="3"/>
        <v>14973</v>
      </c>
      <c r="J11" s="4">
        <f t="shared" si="3"/>
        <v>14302</v>
      </c>
      <c r="K11" s="4">
        <f t="shared" si="3"/>
        <v>13751</v>
      </c>
      <c r="L11" s="4">
        <f t="shared" si="3"/>
        <v>13236</v>
      </c>
    </row>
    <row r="12" spans="1:12" ht="20.25" customHeight="1" x14ac:dyDescent="0.15">
      <c r="A12" s="24"/>
      <c r="B12" s="2" t="s">
        <v>10</v>
      </c>
      <c r="C12" s="3"/>
      <c r="D12" s="4">
        <f>D13-D14</f>
        <v>-5761</v>
      </c>
      <c r="E12" s="4">
        <f t="shared" ref="E12:L12" si="4">E13-E14</f>
        <v>-5905</v>
      </c>
      <c r="F12" s="4">
        <f t="shared" si="4"/>
        <v>-6343</v>
      </c>
      <c r="G12" s="4">
        <f t="shared" si="4"/>
        <v>-5728</v>
      </c>
      <c r="H12" s="4">
        <f t="shared" si="4"/>
        <v>-6609</v>
      </c>
      <c r="I12" s="4">
        <f t="shared" si="4"/>
        <v>-5991</v>
      </c>
      <c r="J12" s="4">
        <f t="shared" si="4"/>
        <v>-6398</v>
      </c>
      <c r="K12" s="4">
        <f t="shared" si="4"/>
        <v>-6556</v>
      </c>
      <c r="L12" s="4">
        <f t="shared" si="4"/>
        <v>-6169</v>
      </c>
    </row>
    <row r="13" spans="1:12" ht="20.25" customHeight="1" x14ac:dyDescent="0.15">
      <c r="A13" s="24"/>
      <c r="B13" s="24"/>
      <c r="C13" s="3" t="s">
        <v>8</v>
      </c>
      <c r="D13" s="4">
        <v>7890</v>
      </c>
      <c r="E13" s="4">
        <v>7842</v>
      </c>
      <c r="F13" s="4">
        <v>7343</v>
      </c>
      <c r="G13" s="4">
        <v>7629</v>
      </c>
      <c r="H13" s="4">
        <v>6598</v>
      </c>
      <c r="I13" s="4">
        <v>5992</v>
      </c>
      <c r="J13" s="4">
        <v>4857</v>
      </c>
      <c r="K13" s="4">
        <v>3939</v>
      </c>
      <c r="L13" s="4">
        <v>3854</v>
      </c>
    </row>
    <row r="14" spans="1:12" ht="20.25" customHeight="1" x14ac:dyDescent="0.15">
      <c r="A14" s="24"/>
      <c r="B14" s="29"/>
      <c r="C14" s="3" t="s">
        <v>9</v>
      </c>
      <c r="D14" s="4">
        <v>13651</v>
      </c>
      <c r="E14" s="4">
        <v>13747</v>
      </c>
      <c r="F14" s="4">
        <v>13686</v>
      </c>
      <c r="G14" s="4">
        <v>13357</v>
      </c>
      <c r="H14" s="4">
        <v>13207</v>
      </c>
      <c r="I14" s="4">
        <v>11983</v>
      </c>
      <c r="J14" s="4">
        <v>11255</v>
      </c>
      <c r="K14" s="4">
        <v>10495</v>
      </c>
      <c r="L14" s="4">
        <v>10023</v>
      </c>
    </row>
    <row r="15" spans="1:12" ht="20.25" customHeight="1" x14ac:dyDescent="0.15">
      <c r="A15" s="24"/>
      <c r="B15" s="27" t="s">
        <v>11</v>
      </c>
      <c r="C15" s="26"/>
      <c r="D15" s="4">
        <f>D16+D19+D20+D21</f>
        <v>22396</v>
      </c>
      <c r="E15" s="4">
        <f t="shared" ref="E15:L15" si="5">E16+E19+E20+E21</f>
        <v>22460</v>
      </c>
      <c r="F15" s="4">
        <f t="shared" si="5"/>
        <v>19485</v>
      </c>
      <c r="G15" s="4">
        <f t="shared" si="5"/>
        <v>17627</v>
      </c>
      <c r="H15" s="4">
        <f t="shared" si="5"/>
        <v>16930</v>
      </c>
      <c r="I15" s="4">
        <f t="shared" si="5"/>
        <v>14673</v>
      </c>
      <c r="J15" s="4">
        <f t="shared" si="5"/>
        <v>13885</v>
      </c>
      <c r="K15" s="4">
        <f t="shared" si="5"/>
        <v>12528</v>
      </c>
      <c r="L15" s="4">
        <f t="shared" si="5"/>
        <v>13346</v>
      </c>
    </row>
    <row r="16" spans="1:12" ht="20.25" customHeight="1" x14ac:dyDescent="0.15">
      <c r="A16" s="24"/>
      <c r="B16" s="24"/>
      <c r="C16" s="3" t="s">
        <v>12</v>
      </c>
      <c r="D16" s="4">
        <f>D17-D18</f>
        <v>9697</v>
      </c>
      <c r="E16" s="4">
        <f t="shared" ref="E16:L16" si="6">E17-E18</f>
        <v>9260</v>
      </c>
      <c r="F16" s="4">
        <f t="shared" si="6"/>
        <v>6733</v>
      </c>
      <c r="G16" s="4">
        <f t="shared" si="6"/>
        <v>5539</v>
      </c>
      <c r="H16" s="4">
        <f t="shared" si="6"/>
        <v>5329</v>
      </c>
      <c r="I16" s="4">
        <f t="shared" si="6"/>
        <v>1851</v>
      </c>
      <c r="J16" s="4">
        <f t="shared" si="6"/>
        <v>602</v>
      </c>
      <c r="K16" s="4">
        <f t="shared" si="6"/>
        <v>368</v>
      </c>
      <c r="L16" s="4">
        <f t="shared" si="6"/>
        <v>332</v>
      </c>
    </row>
    <row r="17" spans="1:12" ht="20.25" customHeight="1" x14ac:dyDescent="0.15">
      <c r="A17" s="24"/>
      <c r="B17" s="24"/>
      <c r="C17" s="3" t="s">
        <v>13</v>
      </c>
      <c r="D17" s="4">
        <v>12900</v>
      </c>
      <c r="E17" s="4">
        <v>12416</v>
      </c>
      <c r="F17" s="4">
        <v>9782</v>
      </c>
      <c r="G17" s="4">
        <v>8597</v>
      </c>
      <c r="H17" s="4">
        <v>8030</v>
      </c>
      <c r="I17" s="4">
        <v>4623</v>
      </c>
      <c r="J17" s="4">
        <v>3471</v>
      </c>
      <c r="K17" s="4">
        <v>3468</v>
      </c>
      <c r="L17" s="4">
        <v>3417</v>
      </c>
    </row>
    <row r="18" spans="1:12" ht="20.25" customHeight="1" x14ac:dyDescent="0.15">
      <c r="A18" s="24"/>
      <c r="B18" s="24"/>
      <c r="C18" s="3" t="s">
        <v>14</v>
      </c>
      <c r="D18" s="4">
        <v>3203</v>
      </c>
      <c r="E18" s="4">
        <v>3156</v>
      </c>
      <c r="F18" s="4">
        <v>3049</v>
      </c>
      <c r="G18" s="4">
        <v>3058</v>
      </c>
      <c r="H18" s="4">
        <v>2701</v>
      </c>
      <c r="I18" s="4">
        <v>2772</v>
      </c>
      <c r="J18" s="4">
        <v>2869</v>
      </c>
      <c r="K18" s="4">
        <v>3100</v>
      </c>
      <c r="L18" s="4">
        <v>3085</v>
      </c>
    </row>
    <row r="19" spans="1:12" ht="20.25" customHeight="1" x14ac:dyDescent="0.15">
      <c r="A19" s="24"/>
      <c r="B19" s="24"/>
      <c r="C19" s="3" t="s">
        <v>15</v>
      </c>
      <c r="D19" s="4">
        <v>1694</v>
      </c>
      <c r="E19" s="4">
        <v>1379</v>
      </c>
      <c r="F19" s="4">
        <v>1370</v>
      </c>
      <c r="G19" s="4">
        <v>1294</v>
      </c>
      <c r="H19" s="4">
        <v>1685</v>
      </c>
      <c r="I19" s="4">
        <v>1243</v>
      </c>
      <c r="J19" s="4">
        <v>1660</v>
      </c>
      <c r="K19" s="4">
        <v>1882</v>
      </c>
      <c r="L19" s="4">
        <v>2679</v>
      </c>
    </row>
    <row r="20" spans="1:12" ht="20.25" customHeight="1" x14ac:dyDescent="0.15">
      <c r="A20" s="24"/>
      <c r="B20" s="24"/>
      <c r="C20" s="3" t="s">
        <v>16</v>
      </c>
      <c r="D20" s="4">
        <v>8836</v>
      </c>
      <c r="E20" s="4">
        <v>9667</v>
      </c>
      <c r="F20" s="4">
        <v>9107</v>
      </c>
      <c r="G20" s="4">
        <v>8785</v>
      </c>
      <c r="H20" s="4">
        <v>8037</v>
      </c>
      <c r="I20" s="4">
        <v>9464</v>
      </c>
      <c r="J20" s="4">
        <v>9318</v>
      </c>
      <c r="K20" s="4">
        <v>8316</v>
      </c>
      <c r="L20" s="4">
        <v>8436</v>
      </c>
    </row>
    <row r="21" spans="1:12" ht="20.25" customHeight="1" x14ac:dyDescent="0.15">
      <c r="A21" s="24"/>
      <c r="B21" s="29"/>
      <c r="C21" s="3" t="s">
        <v>17</v>
      </c>
      <c r="D21" s="4">
        <v>2169</v>
      </c>
      <c r="E21" s="4">
        <v>2154</v>
      </c>
      <c r="F21" s="4">
        <v>2275</v>
      </c>
      <c r="G21" s="4">
        <v>2009</v>
      </c>
      <c r="H21" s="4">
        <v>1879</v>
      </c>
      <c r="I21" s="4">
        <v>2115</v>
      </c>
      <c r="J21" s="4">
        <v>2305</v>
      </c>
      <c r="K21" s="4">
        <v>1962</v>
      </c>
      <c r="L21" s="4">
        <v>1899</v>
      </c>
    </row>
    <row r="22" spans="1:12" ht="20.25" customHeight="1" x14ac:dyDescent="0.15">
      <c r="A22" s="24"/>
      <c r="B22" s="27" t="s">
        <v>18</v>
      </c>
      <c r="C22" s="26"/>
      <c r="D22" s="4">
        <f>D23-D24</f>
        <v>242</v>
      </c>
      <c r="E22" s="4">
        <f t="shared" ref="E22:L22" si="7">E23-E24</f>
        <v>245</v>
      </c>
      <c r="F22" s="4">
        <f t="shared" si="7"/>
        <v>144</v>
      </c>
      <c r="G22" s="4">
        <f t="shared" si="7"/>
        <v>95</v>
      </c>
      <c r="H22" s="4">
        <f t="shared" si="7"/>
        <v>77</v>
      </c>
      <c r="I22" s="4">
        <f t="shared" si="7"/>
        <v>25</v>
      </c>
      <c r="J22" s="4">
        <f t="shared" si="7"/>
        <v>39</v>
      </c>
      <c r="K22" s="4">
        <f t="shared" si="7"/>
        <v>39</v>
      </c>
      <c r="L22" s="4">
        <f t="shared" si="7"/>
        <v>55</v>
      </c>
    </row>
    <row r="23" spans="1:12" ht="20.25" customHeight="1" x14ac:dyDescent="0.15">
      <c r="A23" s="24"/>
      <c r="B23" s="24"/>
      <c r="C23" s="3" t="s">
        <v>19</v>
      </c>
      <c r="D23" s="4">
        <v>682</v>
      </c>
      <c r="E23" s="4">
        <v>620</v>
      </c>
      <c r="F23" s="4">
        <v>479</v>
      </c>
      <c r="G23" s="4">
        <v>377</v>
      </c>
      <c r="H23" s="4">
        <v>320</v>
      </c>
      <c r="I23" s="4">
        <v>243</v>
      </c>
      <c r="J23" s="4">
        <v>217</v>
      </c>
      <c r="K23" s="4">
        <v>195</v>
      </c>
      <c r="L23" s="4">
        <v>183</v>
      </c>
    </row>
    <row r="24" spans="1:12" ht="20.25" customHeight="1" x14ac:dyDescent="0.15">
      <c r="A24" s="29"/>
      <c r="B24" s="29"/>
      <c r="C24" s="3" t="s">
        <v>9</v>
      </c>
      <c r="D24" s="4">
        <v>440</v>
      </c>
      <c r="E24" s="4">
        <v>375</v>
      </c>
      <c r="F24" s="4">
        <v>335</v>
      </c>
      <c r="G24" s="4">
        <v>282</v>
      </c>
      <c r="H24" s="4">
        <v>243</v>
      </c>
      <c r="I24" s="4">
        <v>218</v>
      </c>
      <c r="J24" s="4">
        <v>178</v>
      </c>
      <c r="K24" s="4">
        <v>156</v>
      </c>
      <c r="L24" s="4">
        <v>128</v>
      </c>
    </row>
    <row r="25" spans="1:12" ht="20.25" customHeight="1" x14ac:dyDescent="0.15">
      <c r="A25" s="27" t="s">
        <v>20</v>
      </c>
      <c r="B25" s="34"/>
      <c r="C25" s="28"/>
      <c r="D25" s="4">
        <f>D26+D27+D28</f>
        <v>65623</v>
      </c>
      <c r="E25" s="4">
        <f t="shared" ref="E25:L25" si="8">E26+E27+E28</f>
        <v>67536</v>
      </c>
      <c r="F25" s="4">
        <f t="shared" si="8"/>
        <v>55954</v>
      </c>
      <c r="G25" s="4">
        <f t="shared" si="8"/>
        <v>64874</v>
      </c>
      <c r="H25" s="4">
        <f t="shared" si="8"/>
        <v>67544</v>
      </c>
      <c r="I25" s="4">
        <f t="shared" si="8"/>
        <v>55376</v>
      </c>
      <c r="J25" s="4">
        <f t="shared" si="8"/>
        <v>53923</v>
      </c>
      <c r="K25" s="4">
        <f t="shared" si="8"/>
        <v>56092</v>
      </c>
      <c r="L25" s="4">
        <f t="shared" si="8"/>
        <v>58661</v>
      </c>
    </row>
    <row r="26" spans="1:12" ht="20.25" customHeight="1" x14ac:dyDescent="0.15">
      <c r="A26" s="24"/>
      <c r="B26" s="25" t="s">
        <v>21</v>
      </c>
      <c r="C26" s="26"/>
      <c r="D26" s="4">
        <v>24885</v>
      </c>
      <c r="E26" s="4">
        <v>25681</v>
      </c>
      <c r="F26" s="4">
        <v>24288</v>
      </c>
      <c r="G26" s="4">
        <v>29408</v>
      </c>
      <c r="H26" s="4">
        <v>32524</v>
      </c>
      <c r="I26" s="4">
        <v>15850</v>
      </c>
      <c r="J26" s="4">
        <v>16133</v>
      </c>
      <c r="K26" s="4">
        <v>19259</v>
      </c>
      <c r="L26" s="4">
        <v>21928</v>
      </c>
    </row>
    <row r="27" spans="1:12" ht="20.25" customHeight="1" x14ac:dyDescent="0.15">
      <c r="A27" s="24"/>
      <c r="B27" s="25" t="s">
        <v>22</v>
      </c>
      <c r="C27" s="26"/>
      <c r="D27" s="4">
        <v>3779</v>
      </c>
      <c r="E27" s="4">
        <v>6600</v>
      </c>
      <c r="F27" s="4">
        <v>-76</v>
      </c>
      <c r="G27" s="4">
        <v>16</v>
      </c>
      <c r="H27" s="4">
        <v>2302</v>
      </c>
      <c r="I27" s="4">
        <v>4564</v>
      </c>
      <c r="J27" s="4">
        <v>5161</v>
      </c>
      <c r="K27" s="4">
        <v>3639</v>
      </c>
      <c r="L27" s="4">
        <v>3787</v>
      </c>
    </row>
    <row r="28" spans="1:12" ht="20.25" customHeight="1" x14ac:dyDescent="0.15">
      <c r="A28" s="24"/>
      <c r="B28" s="27" t="s">
        <v>23</v>
      </c>
      <c r="C28" s="26"/>
      <c r="D28" s="4">
        <f>D29+D30+D31</f>
        <v>36959</v>
      </c>
      <c r="E28" s="4">
        <f t="shared" ref="E28:L28" si="9">E29+E30+E31</f>
        <v>35255</v>
      </c>
      <c r="F28" s="4">
        <f t="shared" si="9"/>
        <v>31742</v>
      </c>
      <c r="G28" s="4">
        <f t="shared" si="9"/>
        <v>35450</v>
      </c>
      <c r="H28" s="4">
        <f t="shared" si="9"/>
        <v>32718</v>
      </c>
      <c r="I28" s="4">
        <f t="shared" si="9"/>
        <v>34962</v>
      </c>
      <c r="J28" s="4">
        <f t="shared" si="9"/>
        <v>32629</v>
      </c>
      <c r="K28" s="4">
        <f t="shared" si="9"/>
        <v>33194</v>
      </c>
      <c r="L28" s="4">
        <f t="shared" si="9"/>
        <v>32946</v>
      </c>
    </row>
    <row r="29" spans="1:12" ht="20.25" customHeight="1" x14ac:dyDescent="0.15">
      <c r="A29" s="24"/>
      <c r="B29" s="24"/>
      <c r="C29" s="3" t="s">
        <v>24</v>
      </c>
      <c r="D29" s="4">
        <v>6722</v>
      </c>
      <c r="E29" s="4">
        <v>6958</v>
      </c>
      <c r="F29" s="4">
        <v>5487</v>
      </c>
      <c r="G29" s="4">
        <v>6050</v>
      </c>
      <c r="H29" s="4">
        <v>5688</v>
      </c>
      <c r="I29" s="4">
        <v>7264</v>
      </c>
      <c r="J29" s="4">
        <v>6198</v>
      </c>
      <c r="K29" s="4">
        <v>4423</v>
      </c>
      <c r="L29" s="4">
        <v>5096</v>
      </c>
    </row>
    <row r="30" spans="1:12" ht="20.25" customHeight="1" x14ac:dyDescent="0.15">
      <c r="A30" s="24"/>
      <c r="B30" s="24"/>
      <c r="C30" s="3" t="s">
        <v>25</v>
      </c>
      <c r="D30" s="4">
        <v>15390</v>
      </c>
      <c r="E30" s="4">
        <v>13012</v>
      </c>
      <c r="F30" s="4">
        <v>10360</v>
      </c>
      <c r="G30" s="4">
        <v>13307</v>
      </c>
      <c r="H30" s="4">
        <v>10140</v>
      </c>
      <c r="I30" s="4">
        <v>10554</v>
      </c>
      <c r="J30" s="4">
        <v>9202</v>
      </c>
      <c r="K30" s="4">
        <v>11687</v>
      </c>
      <c r="L30" s="4">
        <v>10306</v>
      </c>
    </row>
    <row r="31" spans="1:12" ht="20.25" customHeight="1" x14ac:dyDescent="0.15">
      <c r="A31" s="29"/>
      <c r="B31" s="29"/>
      <c r="C31" s="3" t="s">
        <v>26</v>
      </c>
      <c r="D31" s="4">
        <v>14847</v>
      </c>
      <c r="E31" s="4">
        <v>15285</v>
      </c>
      <c r="F31" s="4">
        <v>15895</v>
      </c>
      <c r="G31" s="4">
        <v>16093</v>
      </c>
      <c r="H31" s="4">
        <v>16890</v>
      </c>
      <c r="I31" s="4">
        <v>17144</v>
      </c>
      <c r="J31" s="4">
        <v>17229</v>
      </c>
      <c r="K31" s="4">
        <v>17084</v>
      </c>
      <c r="L31" s="4">
        <v>17544</v>
      </c>
    </row>
    <row r="32" spans="1:12" ht="20.25" customHeight="1" x14ac:dyDescent="0.15">
      <c r="A32" s="27" t="s">
        <v>27</v>
      </c>
      <c r="B32" s="34"/>
      <c r="C32" s="28"/>
      <c r="D32" s="4">
        <f>D6+D9+D25</f>
        <v>318888</v>
      </c>
      <c r="E32" s="4">
        <f t="shared" ref="E32:L32" si="10">E6+E9+E25</f>
        <v>313902</v>
      </c>
      <c r="F32" s="4">
        <f t="shared" si="10"/>
        <v>294837</v>
      </c>
      <c r="G32" s="4">
        <f t="shared" si="10"/>
        <v>300102</v>
      </c>
      <c r="H32" s="4">
        <f t="shared" si="10"/>
        <v>295342</v>
      </c>
      <c r="I32" s="4">
        <f t="shared" si="10"/>
        <v>277524</v>
      </c>
      <c r="J32" s="4">
        <f t="shared" si="10"/>
        <v>267299</v>
      </c>
      <c r="K32" s="4">
        <f t="shared" si="10"/>
        <v>259339</v>
      </c>
      <c r="L32" s="4">
        <f t="shared" si="10"/>
        <v>256591</v>
      </c>
    </row>
    <row r="33" spans="1:12" ht="20.25" customHeight="1" x14ac:dyDescent="0.15">
      <c r="A33" s="33" t="s">
        <v>28</v>
      </c>
      <c r="B33" s="33"/>
      <c r="C33" s="33"/>
      <c r="D33" s="4">
        <v>2633</v>
      </c>
      <c r="E33" s="4">
        <v>2595</v>
      </c>
      <c r="F33" s="4">
        <v>2438</v>
      </c>
      <c r="G33" s="4">
        <v>2491</v>
      </c>
      <c r="H33" s="4">
        <v>2465</v>
      </c>
      <c r="I33" s="4">
        <v>2323</v>
      </c>
      <c r="J33" s="4">
        <v>2250</v>
      </c>
      <c r="K33" s="4">
        <v>2195</v>
      </c>
      <c r="L33" s="4">
        <v>2184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5:C5"/>
    <mergeCell ref="A7:A8"/>
    <mergeCell ref="A10:A24"/>
    <mergeCell ref="A26:A31"/>
    <mergeCell ref="B13:B14"/>
    <mergeCell ref="B16:B21"/>
    <mergeCell ref="B29:B31"/>
    <mergeCell ref="B23:B24"/>
    <mergeCell ref="A25:C25"/>
    <mergeCell ref="A6:C6"/>
    <mergeCell ref="A32:C32"/>
    <mergeCell ref="A33:C33"/>
    <mergeCell ref="B7:C7"/>
    <mergeCell ref="B8:C8"/>
    <mergeCell ref="B10:C10"/>
    <mergeCell ref="B11:C11"/>
    <mergeCell ref="B15:C15"/>
    <mergeCell ref="B22:C22"/>
    <mergeCell ref="B26:C26"/>
    <mergeCell ref="A9:C9"/>
    <mergeCell ref="B27:C27"/>
    <mergeCell ref="B28:C28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3" ht="20.25" customHeight="1" x14ac:dyDescent="0.15"/>
    <row r="2" spans="1:13" ht="20.25" customHeight="1" x14ac:dyDescent="0.15">
      <c r="A2" t="s">
        <v>1</v>
      </c>
    </row>
    <row r="3" spans="1:13" ht="20.25" customHeight="1" x14ac:dyDescent="0.15">
      <c r="A3" t="s">
        <v>39</v>
      </c>
    </row>
    <row r="4" spans="1:13" ht="20.25" customHeight="1" x14ac:dyDescent="0.15">
      <c r="A4" s="6" t="s">
        <v>46</v>
      </c>
    </row>
    <row r="5" spans="1:13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3" ht="20.25" customHeight="1" x14ac:dyDescent="0.15">
      <c r="A6" s="27" t="s">
        <v>4</v>
      </c>
      <c r="B6" s="34"/>
      <c r="C6" s="28"/>
      <c r="D6" s="4">
        <f t="shared" ref="D6:L6" si="0">D7+D8</f>
        <v>20027</v>
      </c>
      <c r="E6" s="4">
        <f t="shared" si="0"/>
        <v>20204</v>
      </c>
      <c r="F6" s="4">
        <f t="shared" si="0"/>
        <v>19517</v>
      </c>
      <c r="G6" s="4">
        <f t="shared" si="0"/>
        <v>19233</v>
      </c>
      <c r="H6" s="4">
        <f t="shared" si="0"/>
        <v>19033</v>
      </c>
      <c r="I6" s="4">
        <f t="shared" si="0"/>
        <v>18643</v>
      </c>
      <c r="J6" s="4">
        <f t="shared" si="0"/>
        <v>17836</v>
      </c>
      <c r="K6" s="4">
        <f t="shared" si="0"/>
        <v>17031</v>
      </c>
      <c r="L6" s="4">
        <f t="shared" si="0"/>
        <v>16411</v>
      </c>
    </row>
    <row r="7" spans="1:13" ht="20.25" customHeight="1" x14ac:dyDescent="0.15">
      <c r="A7" s="24"/>
      <c r="B7" s="25" t="s">
        <v>5</v>
      </c>
      <c r="C7" s="26"/>
      <c r="D7" s="4">
        <v>17774</v>
      </c>
      <c r="E7" s="4">
        <v>17728</v>
      </c>
      <c r="F7" s="4">
        <v>17183</v>
      </c>
      <c r="G7" s="4">
        <v>16834</v>
      </c>
      <c r="H7" s="4">
        <v>16712</v>
      </c>
      <c r="I7" s="4">
        <v>15991</v>
      </c>
      <c r="J7" s="4">
        <v>15211</v>
      </c>
      <c r="K7" s="4">
        <v>14803</v>
      </c>
      <c r="L7" s="4">
        <v>14274</v>
      </c>
    </row>
    <row r="8" spans="1:13" ht="20.25" customHeight="1" x14ac:dyDescent="0.15">
      <c r="A8" s="29"/>
      <c r="B8" s="25" t="s">
        <v>6</v>
      </c>
      <c r="C8" s="26"/>
      <c r="D8" s="4">
        <v>2253</v>
      </c>
      <c r="E8" s="4">
        <v>2476</v>
      </c>
      <c r="F8" s="4">
        <v>2334</v>
      </c>
      <c r="G8" s="4">
        <v>2399</v>
      </c>
      <c r="H8" s="4">
        <v>2321</v>
      </c>
      <c r="I8" s="4">
        <v>2652</v>
      </c>
      <c r="J8" s="4">
        <v>2625</v>
      </c>
      <c r="K8" s="4">
        <v>2228</v>
      </c>
      <c r="L8" s="4">
        <v>2137</v>
      </c>
    </row>
    <row r="9" spans="1:13" ht="20.25" customHeight="1" x14ac:dyDescent="0.15">
      <c r="A9" s="27" t="s">
        <v>7</v>
      </c>
      <c r="B9" s="34"/>
      <c r="C9" s="28"/>
      <c r="D9" s="4">
        <f t="shared" ref="D9:L9" si="1">D10-D11</f>
        <v>1582</v>
      </c>
      <c r="E9" s="4">
        <f t="shared" si="1"/>
        <v>1638</v>
      </c>
      <c r="F9" s="4">
        <f t="shared" si="1"/>
        <v>1292</v>
      </c>
      <c r="G9" s="4">
        <f t="shared" si="1"/>
        <v>1099</v>
      </c>
      <c r="H9" s="4">
        <f t="shared" si="1"/>
        <v>1016</v>
      </c>
      <c r="I9" s="4">
        <f t="shared" si="1"/>
        <v>881</v>
      </c>
      <c r="J9" s="4">
        <f t="shared" si="1"/>
        <v>745</v>
      </c>
      <c r="K9" s="4">
        <f t="shared" si="1"/>
        <v>612</v>
      </c>
      <c r="L9" s="4">
        <f t="shared" si="1"/>
        <v>720</v>
      </c>
    </row>
    <row r="10" spans="1:13" ht="20.25" customHeight="1" x14ac:dyDescent="0.15">
      <c r="A10" s="24"/>
      <c r="B10" s="25" t="s">
        <v>8</v>
      </c>
      <c r="C10" s="26"/>
      <c r="D10" s="4">
        <f t="shared" ref="D10:L10" si="2">D13+D17+D19+D20+D21+D23</f>
        <v>3432</v>
      </c>
      <c r="E10" s="4">
        <f t="shared" si="2"/>
        <v>3462</v>
      </c>
      <c r="F10" s="4">
        <f t="shared" si="2"/>
        <v>3065</v>
      </c>
      <c r="G10" s="4">
        <f t="shared" si="2"/>
        <v>2798</v>
      </c>
      <c r="H10" s="4">
        <f t="shared" si="2"/>
        <v>2677</v>
      </c>
      <c r="I10" s="4">
        <f t="shared" si="2"/>
        <v>2402</v>
      </c>
      <c r="J10" s="4">
        <f t="shared" si="2"/>
        <v>2177</v>
      </c>
      <c r="K10" s="4">
        <f t="shared" si="2"/>
        <v>1972</v>
      </c>
      <c r="L10" s="4">
        <f t="shared" si="2"/>
        <v>2028</v>
      </c>
    </row>
    <row r="11" spans="1:13" ht="20.25" customHeight="1" x14ac:dyDescent="0.15">
      <c r="A11" s="24"/>
      <c r="B11" s="25" t="s">
        <v>9</v>
      </c>
      <c r="C11" s="26"/>
      <c r="D11" s="4">
        <f t="shared" ref="D11:L11" si="3">D14+D18+D24</f>
        <v>1850</v>
      </c>
      <c r="E11" s="4">
        <f t="shared" si="3"/>
        <v>1824</v>
      </c>
      <c r="F11" s="4">
        <f t="shared" si="3"/>
        <v>1773</v>
      </c>
      <c r="G11" s="4">
        <f t="shared" si="3"/>
        <v>1699</v>
      </c>
      <c r="H11" s="4">
        <f t="shared" si="3"/>
        <v>1661</v>
      </c>
      <c r="I11" s="4">
        <f t="shared" si="3"/>
        <v>1521</v>
      </c>
      <c r="J11" s="4">
        <f t="shared" si="3"/>
        <v>1432</v>
      </c>
      <c r="K11" s="4">
        <f t="shared" si="3"/>
        <v>1360</v>
      </c>
      <c r="L11" s="4">
        <f t="shared" si="3"/>
        <v>1308</v>
      </c>
    </row>
    <row r="12" spans="1:13" ht="20.25" customHeight="1" x14ac:dyDescent="0.15">
      <c r="A12" s="24"/>
      <c r="B12" s="2" t="s">
        <v>10</v>
      </c>
      <c r="C12" s="3"/>
      <c r="D12" s="4">
        <f t="shared" ref="D12:L12" si="4">D13-D14</f>
        <v>-591</v>
      </c>
      <c r="E12" s="4">
        <f t="shared" si="4"/>
        <v>-583</v>
      </c>
      <c r="F12" s="4">
        <f t="shared" si="4"/>
        <v>-605</v>
      </c>
      <c r="G12" s="4">
        <f t="shared" si="4"/>
        <v>-616</v>
      </c>
      <c r="H12" s="4">
        <f t="shared" si="4"/>
        <v>-628</v>
      </c>
      <c r="I12" s="4">
        <f t="shared" si="4"/>
        <v>-560</v>
      </c>
      <c r="J12" s="4">
        <f t="shared" si="4"/>
        <v>-602</v>
      </c>
      <c r="K12" s="4">
        <f t="shared" si="4"/>
        <v>-612</v>
      </c>
      <c r="L12" s="4">
        <f t="shared" si="4"/>
        <v>-582</v>
      </c>
    </row>
    <row r="13" spans="1:13" ht="20.25" customHeight="1" x14ac:dyDescent="0.15">
      <c r="A13" s="24"/>
      <c r="B13" s="24"/>
      <c r="C13" s="3" t="s">
        <v>8</v>
      </c>
      <c r="D13" s="4">
        <v>933</v>
      </c>
      <c r="E13" s="4">
        <v>918</v>
      </c>
      <c r="F13" s="4">
        <v>862</v>
      </c>
      <c r="G13" s="4">
        <v>787</v>
      </c>
      <c r="H13" s="4">
        <v>765</v>
      </c>
      <c r="I13" s="4">
        <v>692</v>
      </c>
      <c r="J13" s="4">
        <v>557</v>
      </c>
      <c r="K13" s="4">
        <v>457</v>
      </c>
      <c r="L13" s="4">
        <v>437</v>
      </c>
      <c r="M13" s="5"/>
    </row>
    <row r="14" spans="1:13" ht="20.25" customHeight="1" x14ac:dyDescent="0.15">
      <c r="A14" s="24"/>
      <c r="B14" s="29"/>
      <c r="C14" s="3" t="s">
        <v>9</v>
      </c>
      <c r="D14" s="4">
        <v>1524</v>
      </c>
      <c r="E14" s="4">
        <v>1501</v>
      </c>
      <c r="F14" s="4">
        <v>1467</v>
      </c>
      <c r="G14" s="4">
        <v>1403</v>
      </c>
      <c r="H14" s="4">
        <v>1393</v>
      </c>
      <c r="I14" s="4">
        <v>1252</v>
      </c>
      <c r="J14" s="4">
        <v>1159</v>
      </c>
      <c r="K14" s="4">
        <v>1069</v>
      </c>
      <c r="L14" s="4">
        <v>1019</v>
      </c>
    </row>
    <row r="15" spans="1:13" ht="20.25" customHeight="1" x14ac:dyDescent="0.15">
      <c r="A15" s="24"/>
      <c r="B15" s="27" t="s">
        <v>11</v>
      </c>
      <c r="C15" s="26"/>
      <c r="D15" s="4">
        <f t="shared" ref="D15:L15" si="5">D16+D19+D20+D21</f>
        <v>2153</v>
      </c>
      <c r="E15" s="4">
        <f t="shared" si="5"/>
        <v>2200</v>
      </c>
      <c r="F15" s="4">
        <f t="shared" si="5"/>
        <v>1885</v>
      </c>
      <c r="G15" s="4">
        <f t="shared" si="5"/>
        <v>1707</v>
      </c>
      <c r="H15" s="4">
        <f t="shared" si="5"/>
        <v>1638</v>
      </c>
      <c r="I15" s="4">
        <f t="shared" si="5"/>
        <v>1439</v>
      </c>
      <c r="J15" s="4">
        <f t="shared" si="5"/>
        <v>1343</v>
      </c>
      <c r="K15" s="4">
        <f t="shared" si="5"/>
        <v>1220</v>
      </c>
      <c r="L15" s="4">
        <f t="shared" si="5"/>
        <v>1297</v>
      </c>
    </row>
    <row r="16" spans="1:13" ht="20.25" customHeight="1" x14ac:dyDescent="0.15">
      <c r="A16" s="24"/>
      <c r="B16" s="24"/>
      <c r="C16" s="3" t="s">
        <v>12</v>
      </c>
      <c r="D16" s="4">
        <f t="shared" ref="D16:L16" si="6">D17-D18</f>
        <v>871</v>
      </c>
      <c r="E16" s="4">
        <f t="shared" si="6"/>
        <v>856</v>
      </c>
      <c r="F16" s="4">
        <f t="shared" si="6"/>
        <v>611</v>
      </c>
      <c r="G16" s="4">
        <f t="shared" si="6"/>
        <v>500</v>
      </c>
      <c r="H16" s="4">
        <f t="shared" si="6"/>
        <v>488</v>
      </c>
      <c r="I16" s="4">
        <f t="shared" si="6"/>
        <v>166</v>
      </c>
      <c r="J16" s="4">
        <f t="shared" si="6"/>
        <v>54</v>
      </c>
      <c r="K16" s="4">
        <f t="shared" si="6"/>
        <v>33</v>
      </c>
      <c r="L16" s="4">
        <f t="shared" si="6"/>
        <v>29</v>
      </c>
    </row>
    <row r="17" spans="1:13" ht="20.25" customHeight="1" x14ac:dyDescent="0.15">
      <c r="A17" s="24"/>
      <c r="B17" s="24"/>
      <c r="C17" s="3" t="s">
        <v>13</v>
      </c>
      <c r="D17" s="4">
        <v>1159</v>
      </c>
      <c r="E17" s="4">
        <v>1147</v>
      </c>
      <c r="F17" s="4">
        <v>888</v>
      </c>
      <c r="G17" s="4">
        <v>772</v>
      </c>
      <c r="H17" s="4">
        <v>735</v>
      </c>
      <c r="I17" s="4">
        <v>415</v>
      </c>
      <c r="J17" s="4">
        <v>311</v>
      </c>
      <c r="K17" s="4">
        <v>310</v>
      </c>
      <c r="L17" s="4">
        <v>306</v>
      </c>
    </row>
    <row r="18" spans="1:13" ht="20.25" customHeight="1" x14ac:dyDescent="0.15">
      <c r="A18" s="24"/>
      <c r="B18" s="24"/>
      <c r="C18" s="3" t="s">
        <v>14</v>
      </c>
      <c r="D18" s="4">
        <v>288</v>
      </c>
      <c r="E18" s="4">
        <v>291</v>
      </c>
      <c r="F18" s="4">
        <v>277</v>
      </c>
      <c r="G18" s="4">
        <v>272</v>
      </c>
      <c r="H18" s="4">
        <v>247</v>
      </c>
      <c r="I18" s="4">
        <v>249</v>
      </c>
      <c r="J18" s="4">
        <v>257</v>
      </c>
      <c r="K18" s="4">
        <v>277</v>
      </c>
      <c r="L18" s="4">
        <v>277</v>
      </c>
    </row>
    <row r="19" spans="1:13" ht="20.25" customHeight="1" x14ac:dyDescent="0.15">
      <c r="A19" s="24"/>
      <c r="B19" s="24"/>
      <c r="C19" s="3" t="s">
        <v>15</v>
      </c>
      <c r="D19" s="4">
        <v>152</v>
      </c>
      <c r="E19" s="4">
        <v>127</v>
      </c>
      <c r="F19" s="4">
        <v>124</v>
      </c>
      <c r="G19" s="4">
        <v>116</v>
      </c>
      <c r="H19" s="4">
        <v>154</v>
      </c>
      <c r="I19" s="4">
        <v>112</v>
      </c>
      <c r="J19" s="4">
        <v>148</v>
      </c>
      <c r="K19" s="4">
        <v>168</v>
      </c>
      <c r="L19" s="4">
        <v>240</v>
      </c>
    </row>
    <row r="20" spans="1:13" ht="20.25" customHeight="1" x14ac:dyDescent="0.15">
      <c r="A20" s="24"/>
      <c r="B20" s="24"/>
      <c r="C20" s="3" t="s">
        <v>16</v>
      </c>
      <c r="D20" s="4">
        <v>1028</v>
      </c>
      <c r="E20" s="4">
        <v>1116</v>
      </c>
      <c r="F20" s="4">
        <v>1040</v>
      </c>
      <c r="G20" s="4">
        <v>992</v>
      </c>
      <c r="H20" s="4">
        <v>899</v>
      </c>
      <c r="I20" s="4">
        <v>1049</v>
      </c>
      <c r="J20" s="4">
        <v>1026</v>
      </c>
      <c r="K20" s="4">
        <v>916</v>
      </c>
      <c r="L20" s="4">
        <v>922</v>
      </c>
    </row>
    <row r="21" spans="1:13" ht="20.25" customHeight="1" x14ac:dyDescent="0.15">
      <c r="A21" s="24"/>
      <c r="B21" s="29"/>
      <c r="C21" s="3" t="s">
        <v>17</v>
      </c>
      <c r="D21" s="4">
        <v>102</v>
      </c>
      <c r="E21" s="4">
        <v>101</v>
      </c>
      <c r="F21" s="4">
        <v>110</v>
      </c>
      <c r="G21" s="4">
        <v>99</v>
      </c>
      <c r="H21" s="4">
        <v>97</v>
      </c>
      <c r="I21" s="4">
        <v>112</v>
      </c>
      <c r="J21" s="4">
        <v>115</v>
      </c>
      <c r="K21" s="4">
        <v>103</v>
      </c>
      <c r="L21" s="4">
        <v>106</v>
      </c>
    </row>
    <row r="22" spans="1:13" ht="20.25" customHeight="1" x14ac:dyDescent="0.15">
      <c r="A22" s="24"/>
      <c r="B22" s="27" t="s">
        <v>18</v>
      </c>
      <c r="C22" s="26"/>
      <c r="D22" s="4">
        <f t="shared" ref="D22:L22" si="7">D23-D24</f>
        <v>20</v>
      </c>
      <c r="E22" s="4">
        <f t="shared" si="7"/>
        <v>21</v>
      </c>
      <c r="F22" s="4">
        <f t="shared" si="7"/>
        <v>12</v>
      </c>
      <c r="G22" s="4">
        <f t="shared" si="7"/>
        <v>8</v>
      </c>
      <c r="H22" s="4">
        <f t="shared" si="7"/>
        <v>6</v>
      </c>
      <c r="I22" s="4">
        <f t="shared" si="7"/>
        <v>2</v>
      </c>
      <c r="J22" s="4">
        <f t="shared" si="7"/>
        <v>4</v>
      </c>
      <c r="K22" s="4">
        <f t="shared" si="7"/>
        <v>4</v>
      </c>
      <c r="L22" s="4">
        <f t="shared" si="7"/>
        <v>5</v>
      </c>
    </row>
    <row r="23" spans="1:13" ht="20.25" customHeight="1" x14ac:dyDescent="0.15">
      <c r="A23" s="24"/>
      <c r="B23" s="24"/>
      <c r="C23" s="3" t="s">
        <v>19</v>
      </c>
      <c r="D23" s="4">
        <v>58</v>
      </c>
      <c r="E23" s="4">
        <v>53</v>
      </c>
      <c r="F23" s="4">
        <v>41</v>
      </c>
      <c r="G23" s="4">
        <v>32</v>
      </c>
      <c r="H23" s="4">
        <v>27</v>
      </c>
      <c r="I23" s="4">
        <v>22</v>
      </c>
      <c r="J23" s="4">
        <v>20</v>
      </c>
      <c r="K23" s="4">
        <v>18</v>
      </c>
      <c r="L23" s="4">
        <v>17</v>
      </c>
    </row>
    <row r="24" spans="1:13" ht="20.25" customHeight="1" x14ac:dyDescent="0.15">
      <c r="A24" s="29"/>
      <c r="B24" s="29"/>
      <c r="C24" s="3" t="s">
        <v>9</v>
      </c>
      <c r="D24" s="4">
        <v>38</v>
      </c>
      <c r="E24" s="4">
        <v>32</v>
      </c>
      <c r="F24" s="4">
        <v>29</v>
      </c>
      <c r="G24" s="4">
        <v>24</v>
      </c>
      <c r="H24" s="4">
        <v>21</v>
      </c>
      <c r="I24" s="4">
        <v>20</v>
      </c>
      <c r="J24" s="4">
        <v>16</v>
      </c>
      <c r="K24" s="4">
        <v>14</v>
      </c>
      <c r="L24" s="4">
        <v>12</v>
      </c>
      <c r="M24" s="5"/>
    </row>
    <row r="25" spans="1:13" ht="20.25" customHeight="1" x14ac:dyDescent="0.15">
      <c r="A25" s="27" t="s">
        <v>20</v>
      </c>
      <c r="B25" s="34"/>
      <c r="C25" s="28"/>
      <c r="D25" s="4">
        <f t="shared" ref="D25:L25" si="8">D26+D27+D28</f>
        <v>5548</v>
      </c>
      <c r="E25" s="4">
        <f t="shared" si="8"/>
        <v>5558</v>
      </c>
      <c r="F25" s="4">
        <f t="shared" si="8"/>
        <v>5534</v>
      </c>
      <c r="G25" s="4">
        <f t="shared" si="8"/>
        <v>5111</v>
      </c>
      <c r="H25" s="4">
        <f t="shared" si="8"/>
        <v>4847</v>
      </c>
      <c r="I25" s="4">
        <f t="shared" si="8"/>
        <v>4753</v>
      </c>
      <c r="J25" s="4">
        <f t="shared" si="8"/>
        <v>4768</v>
      </c>
      <c r="K25" s="4">
        <f t="shared" si="8"/>
        <v>4525</v>
      </c>
      <c r="L25" s="4">
        <f t="shared" si="8"/>
        <v>4857</v>
      </c>
    </row>
    <row r="26" spans="1:13" ht="20.25" customHeight="1" x14ac:dyDescent="0.15">
      <c r="A26" s="24"/>
      <c r="B26" s="25" t="s">
        <v>21</v>
      </c>
      <c r="C26" s="26"/>
      <c r="D26" s="4">
        <v>642</v>
      </c>
      <c r="E26" s="4">
        <v>658</v>
      </c>
      <c r="F26" s="4">
        <v>1479</v>
      </c>
      <c r="G26" s="4">
        <v>956</v>
      </c>
      <c r="H26" s="4">
        <v>592</v>
      </c>
      <c r="I26" s="4">
        <v>493</v>
      </c>
      <c r="J26" s="4">
        <v>480</v>
      </c>
      <c r="K26" s="4">
        <v>430</v>
      </c>
      <c r="L26" s="4">
        <v>490</v>
      </c>
    </row>
    <row r="27" spans="1:13" ht="20.25" customHeight="1" x14ac:dyDescent="0.15">
      <c r="A27" s="24"/>
      <c r="B27" s="25" t="s">
        <v>22</v>
      </c>
      <c r="C27" s="26"/>
      <c r="D27" s="4">
        <v>371</v>
      </c>
      <c r="E27" s="4">
        <v>650</v>
      </c>
      <c r="F27" s="4">
        <v>213</v>
      </c>
      <c r="G27" s="4">
        <v>162</v>
      </c>
      <c r="H27" s="4">
        <v>404</v>
      </c>
      <c r="I27" s="4">
        <v>593</v>
      </c>
      <c r="J27" s="4">
        <v>791</v>
      </c>
      <c r="K27" s="4">
        <v>540</v>
      </c>
      <c r="L27" s="4">
        <v>727</v>
      </c>
    </row>
    <row r="28" spans="1:13" ht="20.25" customHeight="1" x14ac:dyDescent="0.15">
      <c r="A28" s="24"/>
      <c r="B28" s="27" t="s">
        <v>23</v>
      </c>
      <c r="C28" s="26"/>
      <c r="D28" s="4">
        <f t="shared" ref="D28:L28" si="9">D29+D30+D31</f>
        <v>4535</v>
      </c>
      <c r="E28" s="4">
        <f t="shared" si="9"/>
        <v>4250</v>
      </c>
      <c r="F28" s="4">
        <f t="shared" si="9"/>
        <v>3842</v>
      </c>
      <c r="G28" s="4">
        <f t="shared" si="9"/>
        <v>3993</v>
      </c>
      <c r="H28" s="4">
        <f t="shared" si="9"/>
        <v>3851</v>
      </c>
      <c r="I28" s="4">
        <f t="shared" si="9"/>
        <v>3667</v>
      </c>
      <c r="J28" s="4">
        <f t="shared" si="9"/>
        <v>3497</v>
      </c>
      <c r="K28" s="4">
        <f t="shared" si="9"/>
        <v>3555</v>
      </c>
      <c r="L28" s="4">
        <f t="shared" si="9"/>
        <v>3640</v>
      </c>
    </row>
    <row r="29" spans="1:13" ht="20.25" customHeight="1" x14ac:dyDescent="0.15">
      <c r="A29" s="24"/>
      <c r="B29" s="24"/>
      <c r="C29" s="3" t="s">
        <v>24</v>
      </c>
      <c r="D29" s="4">
        <v>1666</v>
      </c>
      <c r="E29" s="4">
        <v>1592</v>
      </c>
      <c r="F29" s="4">
        <v>1420</v>
      </c>
      <c r="G29" s="4">
        <v>1249</v>
      </c>
      <c r="H29" s="4">
        <v>1369</v>
      </c>
      <c r="I29" s="4">
        <v>1110</v>
      </c>
      <c r="J29" s="4">
        <v>1078</v>
      </c>
      <c r="K29" s="4">
        <v>909</v>
      </c>
      <c r="L29" s="4">
        <v>1086</v>
      </c>
    </row>
    <row r="30" spans="1:13" ht="20.25" customHeight="1" x14ac:dyDescent="0.15">
      <c r="A30" s="24"/>
      <c r="B30" s="24"/>
      <c r="C30" s="3" t="s">
        <v>25</v>
      </c>
      <c r="D30" s="4">
        <v>1591</v>
      </c>
      <c r="E30" s="4">
        <v>1334</v>
      </c>
      <c r="F30" s="4">
        <v>1053</v>
      </c>
      <c r="G30" s="4">
        <v>1340</v>
      </c>
      <c r="H30" s="4">
        <v>1019</v>
      </c>
      <c r="I30" s="4">
        <v>1050</v>
      </c>
      <c r="J30" s="4">
        <v>906</v>
      </c>
      <c r="K30" s="4">
        <v>1138</v>
      </c>
      <c r="L30" s="4">
        <v>991</v>
      </c>
    </row>
    <row r="31" spans="1:13" ht="20.25" customHeight="1" x14ac:dyDescent="0.15">
      <c r="A31" s="29"/>
      <c r="B31" s="29"/>
      <c r="C31" s="3" t="s">
        <v>26</v>
      </c>
      <c r="D31" s="4">
        <v>1278</v>
      </c>
      <c r="E31" s="4">
        <v>1324</v>
      </c>
      <c r="F31" s="4">
        <v>1369</v>
      </c>
      <c r="G31" s="4">
        <v>1404</v>
      </c>
      <c r="H31" s="4">
        <v>1463</v>
      </c>
      <c r="I31" s="4">
        <v>1507</v>
      </c>
      <c r="J31" s="4">
        <v>1513</v>
      </c>
      <c r="K31" s="4">
        <v>1508</v>
      </c>
      <c r="L31" s="4">
        <v>1563</v>
      </c>
    </row>
    <row r="32" spans="1:13" ht="20.25" customHeight="1" x14ac:dyDescent="0.15">
      <c r="A32" s="27" t="s">
        <v>27</v>
      </c>
      <c r="B32" s="34"/>
      <c r="C32" s="28"/>
      <c r="D32" s="4">
        <f t="shared" ref="D32:L32" si="10">D6+D9+D25</f>
        <v>27157</v>
      </c>
      <c r="E32" s="4">
        <f t="shared" si="10"/>
        <v>27400</v>
      </c>
      <c r="F32" s="4">
        <f t="shared" si="10"/>
        <v>26343</v>
      </c>
      <c r="G32" s="4">
        <f t="shared" si="10"/>
        <v>25443</v>
      </c>
      <c r="H32" s="4">
        <f t="shared" si="10"/>
        <v>24896</v>
      </c>
      <c r="I32" s="4">
        <f t="shared" si="10"/>
        <v>24277</v>
      </c>
      <c r="J32" s="4">
        <f t="shared" si="10"/>
        <v>23349</v>
      </c>
      <c r="K32" s="4">
        <f t="shared" si="10"/>
        <v>22168</v>
      </c>
      <c r="L32" s="4">
        <f t="shared" si="10"/>
        <v>21988</v>
      </c>
    </row>
    <row r="33" spans="1:12" ht="20.25" customHeight="1" x14ac:dyDescent="0.15">
      <c r="A33" s="33" t="s">
        <v>28</v>
      </c>
      <c r="B33" s="33"/>
      <c r="C33" s="33"/>
      <c r="D33" s="4">
        <v>1927</v>
      </c>
      <c r="E33" s="4">
        <v>1963</v>
      </c>
      <c r="F33" s="4">
        <v>1907</v>
      </c>
      <c r="G33" s="4">
        <v>1870</v>
      </c>
      <c r="H33" s="4">
        <v>1857</v>
      </c>
      <c r="I33" s="4">
        <v>1834</v>
      </c>
      <c r="J33" s="4">
        <v>1785</v>
      </c>
      <c r="K33" s="4">
        <v>1703</v>
      </c>
      <c r="L33" s="4">
        <v>1713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32:C32"/>
    <mergeCell ref="A33:C33"/>
    <mergeCell ref="B7:C7"/>
    <mergeCell ref="B8:C8"/>
    <mergeCell ref="B10:C10"/>
    <mergeCell ref="B11:C11"/>
    <mergeCell ref="A5:C5"/>
    <mergeCell ref="A7:A8"/>
    <mergeCell ref="A10:A24"/>
    <mergeCell ref="A26:A31"/>
    <mergeCell ref="B13:B14"/>
    <mergeCell ref="B16:B21"/>
    <mergeCell ref="B29:B31"/>
    <mergeCell ref="B23:B24"/>
    <mergeCell ref="A25:C25"/>
    <mergeCell ref="A6:C6"/>
    <mergeCell ref="B15:C15"/>
    <mergeCell ref="B22:C22"/>
    <mergeCell ref="B26:C26"/>
    <mergeCell ref="A9:C9"/>
    <mergeCell ref="B27:C27"/>
    <mergeCell ref="B28:C28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40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 t="shared" ref="D6:L6" si="0">D7+D8</f>
        <v>7792</v>
      </c>
      <c r="E6" s="4">
        <f t="shared" si="0"/>
        <v>7746</v>
      </c>
      <c r="F6" s="4">
        <f t="shared" si="0"/>
        <v>7492</v>
      </c>
      <c r="G6" s="4">
        <f t="shared" si="0"/>
        <v>7428</v>
      </c>
      <c r="H6" s="4">
        <f t="shared" si="0"/>
        <v>6918</v>
      </c>
      <c r="I6" s="4">
        <f t="shared" si="0"/>
        <v>6642</v>
      </c>
      <c r="J6" s="4">
        <f t="shared" si="0"/>
        <v>6483</v>
      </c>
      <c r="K6" s="4">
        <f t="shared" si="0"/>
        <v>6019</v>
      </c>
      <c r="L6" s="4">
        <f t="shared" si="0"/>
        <v>5684</v>
      </c>
    </row>
    <row r="7" spans="1:12" ht="20.25" customHeight="1" x14ac:dyDescent="0.15">
      <c r="A7" s="24"/>
      <c r="B7" s="25" t="s">
        <v>5</v>
      </c>
      <c r="C7" s="26"/>
      <c r="D7" s="4">
        <v>6915</v>
      </c>
      <c r="E7" s="4">
        <v>6797</v>
      </c>
      <c r="F7" s="4">
        <v>6596</v>
      </c>
      <c r="G7" s="4">
        <v>6501</v>
      </c>
      <c r="H7" s="4">
        <v>6074</v>
      </c>
      <c r="I7" s="4">
        <v>5697</v>
      </c>
      <c r="J7" s="4">
        <v>5529</v>
      </c>
      <c r="K7" s="4">
        <v>5232</v>
      </c>
      <c r="L7" s="4">
        <v>4944</v>
      </c>
    </row>
    <row r="8" spans="1:12" ht="20.25" customHeight="1" x14ac:dyDescent="0.15">
      <c r="A8" s="29"/>
      <c r="B8" s="25" t="s">
        <v>6</v>
      </c>
      <c r="C8" s="26"/>
      <c r="D8" s="4">
        <v>877</v>
      </c>
      <c r="E8" s="4">
        <v>949</v>
      </c>
      <c r="F8" s="4">
        <v>896</v>
      </c>
      <c r="G8" s="4">
        <v>927</v>
      </c>
      <c r="H8" s="4">
        <v>844</v>
      </c>
      <c r="I8" s="4">
        <v>945</v>
      </c>
      <c r="J8" s="4">
        <v>954</v>
      </c>
      <c r="K8" s="4">
        <v>787</v>
      </c>
      <c r="L8" s="4">
        <v>740</v>
      </c>
    </row>
    <row r="9" spans="1:12" ht="20.25" customHeight="1" x14ac:dyDescent="0.15">
      <c r="A9" s="27" t="s">
        <v>7</v>
      </c>
      <c r="B9" s="34"/>
      <c r="C9" s="28"/>
      <c r="D9" s="4">
        <f t="shared" ref="D9:L9" si="1">D10-D11</f>
        <v>575</v>
      </c>
      <c r="E9" s="4">
        <f t="shared" si="1"/>
        <v>620</v>
      </c>
      <c r="F9" s="4">
        <f t="shared" si="1"/>
        <v>474</v>
      </c>
      <c r="G9" s="4">
        <f t="shared" si="1"/>
        <v>398</v>
      </c>
      <c r="H9" s="4">
        <f t="shared" si="1"/>
        <v>351</v>
      </c>
      <c r="I9" s="4">
        <f t="shared" si="1"/>
        <v>301</v>
      </c>
      <c r="J9" s="4">
        <f t="shared" si="1"/>
        <v>245</v>
      </c>
      <c r="K9" s="4">
        <f t="shared" si="1"/>
        <v>213</v>
      </c>
      <c r="L9" s="4">
        <f t="shared" si="1"/>
        <v>236</v>
      </c>
    </row>
    <row r="10" spans="1:12" ht="20.25" customHeight="1" x14ac:dyDescent="0.15">
      <c r="A10" s="24"/>
      <c r="B10" s="25" t="s">
        <v>8</v>
      </c>
      <c r="C10" s="26"/>
      <c r="D10" s="4">
        <f t="shared" ref="D10:L10" si="2">D13+D17+D19+D20+D21+D23</f>
        <v>1407</v>
      </c>
      <c r="E10" s="4">
        <f t="shared" si="2"/>
        <v>1429</v>
      </c>
      <c r="F10" s="4">
        <f t="shared" si="2"/>
        <v>1247</v>
      </c>
      <c r="G10" s="4">
        <f t="shared" si="2"/>
        <v>1137</v>
      </c>
      <c r="H10" s="4">
        <f t="shared" si="2"/>
        <v>1055</v>
      </c>
      <c r="I10" s="4">
        <f t="shared" si="2"/>
        <v>944</v>
      </c>
      <c r="J10" s="4">
        <f t="shared" si="2"/>
        <v>847</v>
      </c>
      <c r="K10" s="4">
        <f t="shared" si="2"/>
        <v>775</v>
      </c>
      <c r="L10" s="4">
        <f t="shared" si="2"/>
        <v>763</v>
      </c>
    </row>
    <row r="11" spans="1:12" ht="20.25" customHeight="1" x14ac:dyDescent="0.15">
      <c r="A11" s="24"/>
      <c r="B11" s="25" t="s">
        <v>9</v>
      </c>
      <c r="C11" s="26"/>
      <c r="D11" s="4">
        <f t="shared" ref="D11:L11" si="3">D14+D18+D24</f>
        <v>832</v>
      </c>
      <c r="E11" s="4">
        <f t="shared" si="3"/>
        <v>809</v>
      </c>
      <c r="F11" s="4">
        <f t="shared" si="3"/>
        <v>773</v>
      </c>
      <c r="G11" s="4">
        <f t="shared" si="3"/>
        <v>739</v>
      </c>
      <c r="H11" s="4">
        <f t="shared" si="3"/>
        <v>704</v>
      </c>
      <c r="I11" s="4">
        <f t="shared" si="3"/>
        <v>643</v>
      </c>
      <c r="J11" s="4">
        <f t="shared" si="3"/>
        <v>602</v>
      </c>
      <c r="K11" s="4">
        <f t="shared" si="3"/>
        <v>562</v>
      </c>
      <c r="L11" s="4">
        <f t="shared" si="3"/>
        <v>527</v>
      </c>
    </row>
    <row r="12" spans="1:12" ht="20.25" customHeight="1" x14ac:dyDescent="0.15">
      <c r="A12" s="24"/>
      <c r="B12" s="2" t="s">
        <v>10</v>
      </c>
      <c r="C12" s="3"/>
      <c r="D12" s="4">
        <f t="shared" ref="D12:L12" si="4">D13-D14</f>
        <v>-306</v>
      </c>
      <c r="E12" s="4">
        <f t="shared" si="4"/>
        <v>-282</v>
      </c>
      <c r="F12" s="4">
        <f t="shared" si="4"/>
        <v>-288</v>
      </c>
      <c r="G12" s="4">
        <f t="shared" si="4"/>
        <v>-293</v>
      </c>
      <c r="H12" s="4">
        <f t="shared" si="4"/>
        <v>-290</v>
      </c>
      <c r="I12" s="4">
        <f t="shared" si="4"/>
        <v>-255</v>
      </c>
      <c r="J12" s="4">
        <f t="shared" si="4"/>
        <v>-271</v>
      </c>
      <c r="K12" s="4">
        <f t="shared" si="4"/>
        <v>-244</v>
      </c>
      <c r="L12" s="4">
        <f t="shared" si="4"/>
        <v>-243</v>
      </c>
    </row>
    <row r="13" spans="1:12" ht="20.25" customHeight="1" x14ac:dyDescent="0.15">
      <c r="A13" s="24"/>
      <c r="B13" s="24"/>
      <c r="C13" s="3" t="s">
        <v>8</v>
      </c>
      <c r="D13" s="4">
        <v>393</v>
      </c>
      <c r="E13" s="4">
        <v>391</v>
      </c>
      <c r="F13" s="4">
        <v>354</v>
      </c>
      <c r="G13" s="4">
        <v>313</v>
      </c>
      <c r="H13" s="4">
        <v>300</v>
      </c>
      <c r="I13" s="4">
        <v>268</v>
      </c>
      <c r="J13" s="4">
        <v>210</v>
      </c>
      <c r="K13" s="4">
        <v>193</v>
      </c>
      <c r="L13" s="4">
        <v>162</v>
      </c>
    </row>
    <row r="14" spans="1:12" ht="20.25" customHeight="1" x14ac:dyDescent="0.15">
      <c r="A14" s="24"/>
      <c r="B14" s="29"/>
      <c r="C14" s="3" t="s">
        <v>9</v>
      </c>
      <c r="D14" s="4">
        <v>699</v>
      </c>
      <c r="E14" s="4">
        <v>673</v>
      </c>
      <c r="F14" s="4">
        <v>642</v>
      </c>
      <c r="G14" s="4">
        <v>606</v>
      </c>
      <c r="H14" s="4">
        <v>590</v>
      </c>
      <c r="I14" s="4">
        <v>523</v>
      </c>
      <c r="J14" s="4">
        <v>481</v>
      </c>
      <c r="K14" s="4">
        <v>437</v>
      </c>
      <c r="L14" s="4">
        <v>405</v>
      </c>
    </row>
    <row r="15" spans="1:12" ht="20.25" customHeight="1" x14ac:dyDescent="0.15">
      <c r="A15" s="24"/>
      <c r="B15" s="27" t="s">
        <v>11</v>
      </c>
      <c r="C15" s="26"/>
      <c r="D15" s="4">
        <f t="shared" ref="D15:L15" si="5">D16+D19+D20+D21</f>
        <v>873</v>
      </c>
      <c r="E15" s="4">
        <f t="shared" si="5"/>
        <v>892</v>
      </c>
      <c r="F15" s="4">
        <f t="shared" si="5"/>
        <v>755</v>
      </c>
      <c r="G15" s="4">
        <f t="shared" si="5"/>
        <v>685</v>
      </c>
      <c r="H15" s="4">
        <f t="shared" si="5"/>
        <v>636</v>
      </c>
      <c r="I15" s="4">
        <f t="shared" si="5"/>
        <v>554</v>
      </c>
      <c r="J15" s="4">
        <f t="shared" si="5"/>
        <v>512</v>
      </c>
      <c r="K15" s="4">
        <f t="shared" si="5"/>
        <v>453</v>
      </c>
      <c r="L15" s="4">
        <f t="shared" si="5"/>
        <v>472</v>
      </c>
    </row>
    <row r="16" spans="1:12" ht="20.25" customHeight="1" x14ac:dyDescent="0.15">
      <c r="A16" s="24"/>
      <c r="B16" s="24"/>
      <c r="C16" s="3" t="s">
        <v>12</v>
      </c>
      <c r="D16" s="4">
        <f t="shared" ref="D16:L16" si="6">D17-D18</f>
        <v>358</v>
      </c>
      <c r="E16" s="4">
        <f t="shared" si="6"/>
        <v>357</v>
      </c>
      <c r="F16" s="4">
        <f t="shared" si="6"/>
        <v>253</v>
      </c>
      <c r="G16" s="4">
        <f t="shared" si="6"/>
        <v>214</v>
      </c>
      <c r="H16" s="4">
        <f t="shared" si="6"/>
        <v>193</v>
      </c>
      <c r="I16" s="4">
        <f t="shared" si="6"/>
        <v>68</v>
      </c>
      <c r="J16" s="4">
        <f t="shared" si="6"/>
        <v>22</v>
      </c>
      <c r="K16" s="4">
        <f t="shared" si="6"/>
        <v>13</v>
      </c>
      <c r="L16" s="4">
        <f t="shared" si="6"/>
        <v>11</v>
      </c>
    </row>
    <row r="17" spans="1:12" ht="20.25" customHeight="1" x14ac:dyDescent="0.15">
      <c r="A17" s="24"/>
      <c r="B17" s="24"/>
      <c r="C17" s="3" t="s">
        <v>13</v>
      </c>
      <c r="D17" s="4">
        <v>476</v>
      </c>
      <c r="E17" s="4">
        <v>478</v>
      </c>
      <c r="F17" s="4">
        <v>368</v>
      </c>
      <c r="G17" s="4">
        <v>331</v>
      </c>
      <c r="H17" s="4">
        <v>290</v>
      </c>
      <c r="I17" s="4">
        <v>170</v>
      </c>
      <c r="J17" s="4">
        <v>126</v>
      </c>
      <c r="K17" s="4">
        <v>120</v>
      </c>
      <c r="L17" s="4">
        <v>116</v>
      </c>
    </row>
    <row r="18" spans="1:12" ht="20.25" customHeight="1" x14ac:dyDescent="0.15">
      <c r="A18" s="24"/>
      <c r="B18" s="24"/>
      <c r="C18" s="3" t="s">
        <v>14</v>
      </c>
      <c r="D18" s="4">
        <v>118</v>
      </c>
      <c r="E18" s="4">
        <v>121</v>
      </c>
      <c r="F18" s="4">
        <v>115</v>
      </c>
      <c r="G18" s="4">
        <v>117</v>
      </c>
      <c r="H18" s="4">
        <v>97</v>
      </c>
      <c r="I18" s="4">
        <v>102</v>
      </c>
      <c r="J18" s="4">
        <v>104</v>
      </c>
      <c r="K18" s="4">
        <v>107</v>
      </c>
      <c r="L18" s="4">
        <v>105</v>
      </c>
    </row>
    <row r="19" spans="1:12" ht="20.25" customHeight="1" x14ac:dyDescent="0.15">
      <c r="A19" s="24"/>
      <c r="B19" s="24"/>
      <c r="C19" s="3" t="s">
        <v>15</v>
      </c>
      <c r="D19" s="4">
        <v>63</v>
      </c>
      <c r="E19" s="4">
        <v>53</v>
      </c>
      <c r="F19" s="4">
        <v>52</v>
      </c>
      <c r="G19" s="4">
        <v>50</v>
      </c>
      <c r="H19" s="4">
        <v>61</v>
      </c>
      <c r="I19" s="4">
        <v>46</v>
      </c>
      <c r="J19" s="4">
        <v>60</v>
      </c>
      <c r="K19" s="4">
        <v>65</v>
      </c>
      <c r="L19" s="4">
        <v>91</v>
      </c>
    </row>
    <row r="20" spans="1:12" ht="20.25" customHeight="1" x14ac:dyDescent="0.15">
      <c r="A20" s="24"/>
      <c r="B20" s="24"/>
      <c r="C20" s="3" t="s">
        <v>16</v>
      </c>
      <c r="D20" s="4">
        <v>416</v>
      </c>
      <c r="E20" s="4">
        <v>446</v>
      </c>
      <c r="F20" s="4">
        <v>412</v>
      </c>
      <c r="G20" s="4">
        <v>388</v>
      </c>
      <c r="H20" s="4">
        <v>351</v>
      </c>
      <c r="I20" s="4">
        <v>405</v>
      </c>
      <c r="J20" s="4">
        <v>392</v>
      </c>
      <c r="K20" s="4">
        <v>343</v>
      </c>
      <c r="L20" s="4">
        <v>340</v>
      </c>
    </row>
    <row r="21" spans="1:12" ht="20.25" customHeight="1" x14ac:dyDescent="0.15">
      <c r="A21" s="24"/>
      <c r="B21" s="29"/>
      <c r="C21" s="3" t="s">
        <v>17</v>
      </c>
      <c r="D21" s="4">
        <v>36</v>
      </c>
      <c r="E21" s="4">
        <v>36</v>
      </c>
      <c r="F21" s="4">
        <v>38</v>
      </c>
      <c r="G21" s="4">
        <v>33</v>
      </c>
      <c r="H21" s="4">
        <v>31</v>
      </c>
      <c r="I21" s="4">
        <v>35</v>
      </c>
      <c r="J21" s="4">
        <v>38</v>
      </c>
      <c r="K21" s="4">
        <v>32</v>
      </c>
      <c r="L21" s="4">
        <v>30</v>
      </c>
    </row>
    <row r="22" spans="1:12" ht="20.25" customHeight="1" x14ac:dyDescent="0.15">
      <c r="A22" s="24"/>
      <c r="B22" s="27" t="s">
        <v>18</v>
      </c>
      <c r="C22" s="26"/>
      <c r="D22" s="4">
        <f t="shared" ref="D22:L22" si="7">D23-D24</f>
        <v>8</v>
      </c>
      <c r="E22" s="4">
        <f t="shared" si="7"/>
        <v>10</v>
      </c>
      <c r="F22" s="4">
        <f t="shared" si="7"/>
        <v>7</v>
      </c>
      <c r="G22" s="4">
        <f t="shared" si="7"/>
        <v>6</v>
      </c>
      <c r="H22" s="4">
        <f t="shared" si="7"/>
        <v>5</v>
      </c>
      <c r="I22" s="4">
        <f t="shared" si="7"/>
        <v>2</v>
      </c>
      <c r="J22" s="4">
        <f t="shared" si="7"/>
        <v>4</v>
      </c>
      <c r="K22" s="4">
        <f t="shared" si="7"/>
        <v>4</v>
      </c>
      <c r="L22" s="4">
        <f t="shared" si="7"/>
        <v>7</v>
      </c>
    </row>
    <row r="23" spans="1:12" ht="20.25" customHeight="1" x14ac:dyDescent="0.15">
      <c r="A23" s="24"/>
      <c r="B23" s="24"/>
      <c r="C23" s="3" t="s">
        <v>19</v>
      </c>
      <c r="D23" s="4">
        <v>23</v>
      </c>
      <c r="E23" s="4">
        <v>25</v>
      </c>
      <c r="F23" s="4">
        <v>23</v>
      </c>
      <c r="G23" s="4">
        <v>22</v>
      </c>
      <c r="H23" s="4">
        <v>22</v>
      </c>
      <c r="I23" s="4">
        <v>20</v>
      </c>
      <c r="J23" s="4">
        <v>21</v>
      </c>
      <c r="K23" s="4">
        <v>22</v>
      </c>
      <c r="L23" s="4">
        <v>24</v>
      </c>
    </row>
    <row r="24" spans="1:12" ht="20.25" customHeight="1" x14ac:dyDescent="0.15">
      <c r="A24" s="29"/>
      <c r="B24" s="29"/>
      <c r="C24" s="3" t="s">
        <v>9</v>
      </c>
      <c r="D24" s="4">
        <v>15</v>
      </c>
      <c r="E24" s="4">
        <v>15</v>
      </c>
      <c r="F24" s="4">
        <v>16</v>
      </c>
      <c r="G24" s="4">
        <v>16</v>
      </c>
      <c r="H24" s="4">
        <v>17</v>
      </c>
      <c r="I24" s="4">
        <v>18</v>
      </c>
      <c r="J24" s="4">
        <v>17</v>
      </c>
      <c r="K24" s="4">
        <v>18</v>
      </c>
      <c r="L24" s="4">
        <v>17</v>
      </c>
    </row>
    <row r="25" spans="1:12" ht="20.25" customHeight="1" x14ac:dyDescent="0.15">
      <c r="A25" s="27" t="s">
        <v>20</v>
      </c>
      <c r="B25" s="34"/>
      <c r="C25" s="28"/>
      <c r="D25" s="4">
        <f t="shared" ref="D25:L25" si="8">D26+D27+D28</f>
        <v>2560</v>
      </c>
      <c r="E25" s="4">
        <f t="shared" si="8"/>
        <v>2793</v>
      </c>
      <c r="F25" s="4">
        <f t="shared" si="8"/>
        <v>2558</v>
      </c>
      <c r="G25" s="4">
        <f t="shared" si="8"/>
        <v>2808</v>
      </c>
      <c r="H25" s="4">
        <f t="shared" si="8"/>
        <v>2414</v>
      </c>
      <c r="I25" s="4">
        <f t="shared" si="8"/>
        <v>2889</v>
      </c>
      <c r="J25" s="4">
        <f t="shared" si="8"/>
        <v>2549</v>
      </c>
      <c r="K25" s="4">
        <f t="shared" si="8"/>
        <v>2285</v>
      </c>
      <c r="L25" s="4">
        <f t="shared" si="8"/>
        <v>2290</v>
      </c>
    </row>
    <row r="26" spans="1:12" ht="20.25" customHeight="1" x14ac:dyDescent="0.15">
      <c r="A26" s="24"/>
      <c r="B26" s="25" t="s">
        <v>21</v>
      </c>
      <c r="C26" s="26"/>
      <c r="D26" s="4">
        <v>79</v>
      </c>
      <c r="E26" s="4">
        <v>77</v>
      </c>
      <c r="F26" s="4">
        <v>133</v>
      </c>
      <c r="G26" s="4">
        <v>134</v>
      </c>
      <c r="H26" s="4">
        <v>56</v>
      </c>
      <c r="I26" s="4">
        <v>54</v>
      </c>
      <c r="J26" s="4">
        <v>21</v>
      </c>
      <c r="K26" s="4">
        <v>30</v>
      </c>
      <c r="L26" s="4">
        <v>35</v>
      </c>
    </row>
    <row r="27" spans="1:12" ht="20.25" customHeight="1" x14ac:dyDescent="0.15">
      <c r="A27" s="24"/>
      <c r="B27" s="25" t="s">
        <v>22</v>
      </c>
      <c r="C27" s="26"/>
      <c r="D27" s="4">
        <v>180</v>
      </c>
      <c r="E27" s="4">
        <v>268</v>
      </c>
      <c r="F27" s="4">
        <v>233</v>
      </c>
      <c r="G27" s="4">
        <v>132</v>
      </c>
      <c r="H27" s="4">
        <v>253</v>
      </c>
      <c r="I27" s="4">
        <v>328</v>
      </c>
      <c r="J27" s="4">
        <v>375</v>
      </c>
      <c r="K27" s="4">
        <v>321</v>
      </c>
      <c r="L27" s="4">
        <v>320</v>
      </c>
    </row>
    <row r="28" spans="1:12" ht="20.25" customHeight="1" x14ac:dyDescent="0.15">
      <c r="A28" s="24"/>
      <c r="B28" s="27" t="s">
        <v>23</v>
      </c>
      <c r="C28" s="26"/>
      <c r="D28" s="4">
        <f t="shared" ref="D28:L28" si="9">D29+D30+D31</f>
        <v>2301</v>
      </c>
      <c r="E28" s="4">
        <f t="shared" si="9"/>
        <v>2448</v>
      </c>
      <c r="F28" s="4">
        <f t="shared" si="9"/>
        <v>2192</v>
      </c>
      <c r="G28" s="4">
        <f t="shared" si="9"/>
        <v>2542</v>
      </c>
      <c r="H28" s="4">
        <f t="shared" si="9"/>
        <v>2105</v>
      </c>
      <c r="I28" s="4">
        <f t="shared" si="9"/>
        <v>2507</v>
      </c>
      <c r="J28" s="4">
        <f t="shared" si="9"/>
        <v>2153</v>
      </c>
      <c r="K28" s="4">
        <f t="shared" si="9"/>
        <v>1934</v>
      </c>
      <c r="L28" s="4">
        <f t="shared" si="9"/>
        <v>1935</v>
      </c>
    </row>
    <row r="29" spans="1:12" ht="20.25" customHeight="1" x14ac:dyDescent="0.15">
      <c r="A29" s="24"/>
      <c r="B29" s="24"/>
      <c r="C29" s="3" t="s">
        <v>24</v>
      </c>
      <c r="D29" s="4">
        <v>949</v>
      </c>
      <c r="E29" s="4">
        <v>1156</v>
      </c>
      <c r="F29" s="4">
        <v>1039</v>
      </c>
      <c r="G29" s="4">
        <v>1252</v>
      </c>
      <c r="H29" s="4">
        <v>952</v>
      </c>
      <c r="I29" s="4">
        <v>1334</v>
      </c>
      <c r="J29" s="4">
        <v>1046</v>
      </c>
      <c r="K29" s="4">
        <v>711</v>
      </c>
      <c r="L29" s="4">
        <v>768</v>
      </c>
    </row>
    <row r="30" spans="1:12" ht="20.25" customHeight="1" x14ac:dyDescent="0.15">
      <c r="A30" s="24"/>
      <c r="B30" s="24"/>
      <c r="C30" s="3" t="s">
        <v>25</v>
      </c>
      <c r="D30" s="4">
        <v>699</v>
      </c>
      <c r="E30" s="4">
        <v>597</v>
      </c>
      <c r="F30" s="4">
        <v>480</v>
      </c>
      <c r="G30" s="4">
        <v>624</v>
      </c>
      <c r="H30" s="4">
        <v>479</v>
      </c>
      <c r="I30" s="4">
        <v>505</v>
      </c>
      <c r="J30" s="4">
        <v>446</v>
      </c>
      <c r="K30" s="4">
        <v>573</v>
      </c>
      <c r="L30" s="4">
        <v>512</v>
      </c>
    </row>
    <row r="31" spans="1:12" ht="20.25" customHeight="1" x14ac:dyDescent="0.15">
      <c r="A31" s="29"/>
      <c r="B31" s="29"/>
      <c r="C31" s="3" t="s">
        <v>26</v>
      </c>
      <c r="D31" s="4">
        <v>653</v>
      </c>
      <c r="E31" s="4">
        <v>695</v>
      </c>
      <c r="F31" s="4">
        <v>673</v>
      </c>
      <c r="G31" s="4">
        <v>666</v>
      </c>
      <c r="H31" s="4">
        <v>674</v>
      </c>
      <c r="I31" s="4">
        <v>668</v>
      </c>
      <c r="J31" s="4">
        <v>661</v>
      </c>
      <c r="K31" s="4">
        <v>650</v>
      </c>
      <c r="L31" s="4">
        <v>655</v>
      </c>
    </row>
    <row r="32" spans="1:12" ht="20.25" customHeight="1" x14ac:dyDescent="0.15">
      <c r="A32" s="27" t="s">
        <v>27</v>
      </c>
      <c r="B32" s="34"/>
      <c r="C32" s="28"/>
      <c r="D32" s="4">
        <f t="shared" ref="D32:L32" si="10">D6+D9+D25</f>
        <v>10927</v>
      </c>
      <c r="E32" s="4">
        <f t="shared" si="10"/>
        <v>11159</v>
      </c>
      <c r="F32" s="4">
        <f t="shared" si="10"/>
        <v>10524</v>
      </c>
      <c r="G32" s="4">
        <f t="shared" si="10"/>
        <v>10634</v>
      </c>
      <c r="H32" s="4">
        <f t="shared" si="10"/>
        <v>9683</v>
      </c>
      <c r="I32" s="4">
        <f t="shared" si="10"/>
        <v>9832</v>
      </c>
      <c r="J32" s="4">
        <f t="shared" si="10"/>
        <v>9277</v>
      </c>
      <c r="K32" s="4">
        <f t="shared" si="10"/>
        <v>8517</v>
      </c>
      <c r="L32" s="4">
        <f t="shared" si="10"/>
        <v>8210</v>
      </c>
    </row>
    <row r="33" spans="1:12" ht="20.25" customHeight="1" x14ac:dyDescent="0.15">
      <c r="A33" s="33" t="s">
        <v>28</v>
      </c>
      <c r="B33" s="33"/>
      <c r="C33" s="33"/>
      <c r="D33" s="4">
        <v>1918</v>
      </c>
      <c r="E33" s="4">
        <v>1999</v>
      </c>
      <c r="F33" s="4">
        <v>1923</v>
      </c>
      <c r="G33" s="4">
        <v>1996</v>
      </c>
      <c r="H33" s="4">
        <v>1848</v>
      </c>
      <c r="I33" s="4">
        <v>1921</v>
      </c>
      <c r="J33" s="4">
        <v>1857</v>
      </c>
      <c r="K33" s="4">
        <v>1749</v>
      </c>
      <c r="L33" s="4">
        <v>1732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5:C5"/>
    <mergeCell ref="A7:A8"/>
    <mergeCell ref="A10:A24"/>
    <mergeCell ref="A26:A31"/>
    <mergeCell ref="B13:B14"/>
    <mergeCell ref="B16:B21"/>
    <mergeCell ref="B29:B31"/>
    <mergeCell ref="B23:B24"/>
    <mergeCell ref="A25:C25"/>
    <mergeCell ref="A6:C6"/>
    <mergeCell ref="A32:C32"/>
    <mergeCell ref="A33:C33"/>
    <mergeCell ref="B7:C7"/>
    <mergeCell ref="B8:C8"/>
    <mergeCell ref="B10:C10"/>
    <mergeCell ref="B11:C11"/>
    <mergeCell ref="B15:C15"/>
    <mergeCell ref="B22:C22"/>
    <mergeCell ref="B26:C26"/>
    <mergeCell ref="A9:C9"/>
    <mergeCell ref="B27:C27"/>
    <mergeCell ref="B28:C28"/>
  </mergeCells>
  <phoneticPr fontId="19"/>
  <pageMargins left="0.75" right="0.75" top="1" bottom="1" header="0.51200000000000001" footer="0.51200000000000001"/>
  <pageSetup paperSize="9" scale="59" orientation="portrait" r:id="rId1"/>
  <headerFooter alignWithMargins="0">
    <oddHeader>&amp;L第１４章　生活・所得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41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 t="shared" ref="D6:L6" si="0">D7+D8</f>
        <v>27165</v>
      </c>
      <c r="E6" s="4">
        <f t="shared" si="0"/>
        <v>27653</v>
      </c>
      <c r="F6" s="4">
        <f t="shared" si="0"/>
        <v>27604</v>
      </c>
      <c r="G6" s="4">
        <f t="shared" si="0"/>
        <v>27173</v>
      </c>
      <c r="H6" s="4">
        <f t="shared" si="0"/>
        <v>27088</v>
      </c>
      <c r="I6" s="4">
        <f t="shared" si="0"/>
        <v>27160</v>
      </c>
      <c r="J6" s="4">
        <f t="shared" si="0"/>
        <v>26197</v>
      </c>
      <c r="K6" s="4">
        <f t="shared" si="0"/>
        <v>25479</v>
      </c>
      <c r="L6" s="4">
        <f t="shared" si="0"/>
        <v>24965</v>
      </c>
    </row>
    <row r="7" spans="1:12" ht="20.25" customHeight="1" x14ac:dyDescent="0.15">
      <c r="A7" s="24"/>
      <c r="B7" s="25" t="s">
        <v>5</v>
      </c>
      <c r="C7" s="26"/>
      <c r="D7" s="4">
        <v>24109</v>
      </c>
      <c r="E7" s="4">
        <v>24264</v>
      </c>
      <c r="F7" s="4">
        <v>24303</v>
      </c>
      <c r="G7" s="4">
        <v>23783</v>
      </c>
      <c r="H7" s="4">
        <v>23785</v>
      </c>
      <c r="I7" s="4">
        <v>23296</v>
      </c>
      <c r="J7" s="4">
        <v>22341</v>
      </c>
      <c r="K7" s="4">
        <v>22146</v>
      </c>
      <c r="L7" s="4">
        <v>21714</v>
      </c>
    </row>
    <row r="8" spans="1:12" ht="20.25" customHeight="1" x14ac:dyDescent="0.15">
      <c r="A8" s="29"/>
      <c r="B8" s="25" t="s">
        <v>6</v>
      </c>
      <c r="C8" s="26"/>
      <c r="D8" s="4">
        <v>3056</v>
      </c>
      <c r="E8" s="4">
        <v>3389</v>
      </c>
      <c r="F8" s="4">
        <v>3301</v>
      </c>
      <c r="G8" s="4">
        <v>3390</v>
      </c>
      <c r="H8" s="4">
        <v>3303</v>
      </c>
      <c r="I8" s="4">
        <v>3864</v>
      </c>
      <c r="J8" s="4">
        <v>3856</v>
      </c>
      <c r="K8" s="4">
        <v>3333</v>
      </c>
      <c r="L8" s="4">
        <v>3251</v>
      </c>
    </row>
    <row r="9" spans="1:12" ht="20.25" customHeight="1" x14ac:dyDescent="0.15">
      <c r="A9" s="27" t="s">
        <v>7</v>
      </c>
      <c r="B9" s="34"/>
      <c r="C9" s="28"/>
      <c r="D9" s="4">
        <f t="shared" ref="D9:L9" si="1">D10-D11</f>
        <v>2292</v>
      </c>
      <c r="E9" s="4">
        <f t="shared" si="1"/>
        <v>2355</v>
      </c>
      <c r="F9" s="4">
        <f t="shared" si="1"/>
        <v>1823</v>
      </c>
      <c r="G9" s="4">
        <f t="shared" si="1"/>
        <v>-848</v>
      </c>
      <c r="H9" s="4">
        <f t="shared" si="1"/>
        <v>1459</v>
      </c>
      <c r="I9" s="4">
        <f t="shared" si="1"/>
        <v>1267</v>
      </c>
      <c r="J9" s="4">
        <f t="shared" si="1"/>
        <v>1090</v>
      </c>
      <c r="K9" s="4">
        <f t="shared" si="1"/>
        <v>889</v>
      </c>
      <c r="L9" s="4">
        <f t="shared" si="1"/>
        <v>1041</v>
      </c>
    </row>
    <row r="10" spans="1:12" ht="20.25" customHeight="1" x14ac:dyDescent="0.15">
      <c r="A10" s="24"/>
      <c r="B10" s="25" t="s">
        <v>8</v>
      </c>
      <c r="C10" s="26"/>
      <c r="D10" s="4">
        <f t="shared" ref="D10:L10" si="2">D13+D17+D19+D20+D21+D23</f>
        <v>4569</v>
      </c>
      <c r="E10" s="4">
        <f t="shared" si="2"/>
        <v>4678</v>
      </c>
      <c r="F10" s="4">
        <f t="shared" si="2"/>
        <v>4205</v>
      </c>
      <c r="G10" s="4">
        <f t="shared" si="2"/>
        <v>3876</v>
      </c>
      <c r="H10" s="4">
        <f t="shared" si="2"/>
        <v>3760</v>
      </c>
      <c r="I10" s="4">
        <f t="shared" si="2"/>
        <v>3408</v>
      </c>
      <c r="J10" s="4">
        <f t="shared" si="2"/>
        <v>3158</v>
      </c>
      <c r="K10" s="4">
        <f t="shared" si="2"/>
        <v>2870</v>
      </c>
      <c r="L10" s="4">
        <f t="shared" si="2"/>
        <v>2992</v>
      </c>
    </row>
    <row r="11" spans="1:12" ht="20.25" customHeight="1" x14ac:dyDescent="0.15">
      <c r="A11" s="24"/>
      <c r="B11" s="25" t="s">
        <v>9</v>
      </c>
      <c r="C11" s="26"/>
      <c r="D11" s="4">
        <f t="shared" ref="D11:L11" si="3">D14+D18+D24</f>
        <v>2277</v>
      </c>
      <c r="E11" s="4">
        <f t="shared" si="3"/>
        <v>2323</v>
      </c>
      <c r="F11" s="4">
        <f t="shared" si="3"/>
        <v>2382</v>
      </c>
      <c r="G11" s="4">
        <f t="shared" si="3"/>
        <v>4724</v>
      </c>
      <c r="H11" s="4">
        <f t="shared" si="3"/>
        <v>2301</v>
      </c>
      <c r="I11" s="4">
        <f t="shared" si="3"/>
        <v>2141</v>
      </c>
      <c r="J11" s="4">
        <f t="shared" si="3"/>
        <v>2068</v>
      </c>
      <c r="K11" s="4">
        <f t="shared" si="3"/>
        <v>1981</v>
      </c>
      <c r="L11" s="4">
        <f t="shared" si="3"/>
        <v>1951</v>
      </c>
    </row>
    <row r="12" spans="1:12" ht="20.25" customHeight="1" x14ac:dyDescent="0.15">
      <c r="A12" s="24"/>
      <c r="B12" s="2" t="s">
        <v>10</v>
      </c>
      <c r="C12" s="3"/>
      <c r="D12" s="4">
        <f t="shared" ref="D12:L12" si="4">D13-D14</f>
        <v>-681</v>
      </c>
      <c r="E12" s="4">
        <f t="shared" si="4"/>
        <v>-722</v>
      </c>
      <c r="F12" s="4">
        <f t="shared" si="4"/>
        <v>-860</v>
      </c>
      <c r="G12" s="4">
        <f t="shared" si="4"/>
        <v>-3290</v>
      </c>
      <c r="H12" s="4">
        <f t="shared" si="4"/>
        <v>-916</v>
      </c>
      <c r="I12" s="4">
        <f t="shared" si="4"/>
        <v>-838</v>
      </c>
      <c r="J12" s="4">
        <f t="shared" si="4"/>
        <v>-925</v>
      </c>
      <c r="K12" s="4">
        <f t="shared" si="4"/>
        <v>-944</v>
      </c>
      <c r="L12" s="4">
        <f t="shared" si="4"/>
        <v>-922</v>
      </c>
    </row>
    <row r="13" spans="1:12" ht="20.25" customHeight="1" x14ac:dyDescent="0.15">
      <c r="A13" s="24"/>
      <c r="B13" s="24"/>
      <c r="C13" s="3" t="s">
        <v>8</v>
      </c>
      <c r="D13" s="4">
        <v>1155</v>
      </c>
      <c r="E13" s="4">
        <v>1153</v>
      </c>
      <c r="F13" s="4">
        <v>1083</v>
      </c>
      <c r="G13" s="4">
        <v>1006</v>
      </c>
      <c r="H13" s="4">
        <v>987</v>
      </c>
      <c r="I13" s="4">
        <v>895</v>
      </c>
      <c r="J13" s="4">
        <v>723</v>
      </c>
      <c r="K13" s="4">
        <v>581</v>
      </c>
      <c r="L13" s="4">
        <v>568</v>
      </c>
    </row>
    <row r="14" spans="1:12" ht="20.25" customHeight="1" x14ac:dyDescent="0.15">
      <c r="A14" s="24"/>
      <c r="B14" s="29"/>
      <c r="C14" s="3" t="s">
        <v>9</v>
      </c>
      <c r="D14" s="4">
        <v>1836</v>
      </c>
      <c r="E14" s="4">
        <v>1875</v>
      </c>
      <c r="F14" s="4">
        <v>1943</v>
      </c>
      <c r="G14" s="4">
        <v>4296</v>
      </c>
      <c r="H14" s="4">
        <v>1903</v>
      </c>
      <c r="I14" s="4">
        <v>1733</v>
      </c>
      <c r="J14" s="4">
        <v>1648</v>
      </c>
      <c r="K14" s="4">
        <v>1525</v>
      </c>
      <c r="L14" s="4">
        <v>1490</v>
      </c>
    </row>
    <row r="15" spans="1:12" ht="20.25" customHeight="1" x14ac:dyDescent="0.15">
      <c r="A15" s="24"/>
      <c r="B15" s="27" t="s">
        <v>11</v>
      </c>
      <c r="C15" s="26"/>
      <c r="D15" s="4">
        <f t="shared" ref="D15:L15" si="5">D16+D19+D20+D21</f>
        <v>2948</v>
      </c>
      <c r="E15" s="4">
        <f t="shared" si="5"/>
        <v>3048</v>
      </c>
      <c r="F15" s="4">
        <f t="shared" si="5"/>
        <v>2663</v>
      </c>
      <c r="G15" s="4">
        <f t="shared" si="5"/>
        <v>2427</v>
      </c>
      <c r="H15" s="4">
        <f t="shared" si="5"/>
        <v>2362</v>
      </c>
      <c r="I15" s="4">
        <f t="shared" si="5"/>
        <v>2100</v>
      </c>
      <c r="J15" s="4">
        <f t="shared" si="5"/>
        <v>2006</v>
      </c>
      <c r="K15" s="4">
        <f t="shared" si="5"/>
        <v>1823</v>
      </c>
      <c r="L15" s="4">
        <f t="shared" si="5"/>
        <v>1947</v>
      </c>
    </row>
    <row r="16" spans="1:12" ht="20.25" customHeight="1" x14ac:dyDescent="0.15">
      <c r="A16" s="24"/>
      <c r="B16" s="24"/>
      <c r="C16" s="3" t="s">
        <v>12</v>
      </c>
      <c r="D16" s="4">
        <f t="shared" ref="D16:L16" si="6">D17-D18</f>
        <v>1192</v>
      </c>
      <c r="E16" s="4">
        <f t="shared" si="6"/>
        <v>1181</v>
      </c>
      <c r="F16" s="4">
        <f t="shared" si="6"/>
        <v>869</v>
      </c>
      <c r="G16" s="4">
        <f t="shared" si="6"/>
        <v>709</v>
      </c>
      <c r="H16" s="4">
        <f t="shared" si="6"/>
        <v>701</v>
      </c>
      <c r="I16" s="4">
        <f t="shared" si="6"/>
        <v>244</v>
      </c>
      <c r="J16" s="4">
        <f t="shared" si="6"/>
        <v>79</v>
      </c>
      <c r="K16" s="4">
        <f t="shared" si="6"/>
        <v>50</v>
      </c>
      <c r="L16" s="4">
        <f t="shared" si="6"/>
        <v>46</v>
      </c>
    </row>
    <row r="17" spans="1:12" ht="20.25" customHeight="1" x14ac:dyDescent="0.15">
      <c r="A17" s="24"/>
      <c r="B17" s="24"/>
      <c r="C17" s="3" t="s">
        <v>13</v>
      </c>
      <c r="D17" s="4">
        <v>1586</v>
      </c>
      <c r="E17" s="4">
        <v>1584</v>
      </c>
      <c r="F17" s="4">
        <v>1263</v>
      </c>
      <c r="G17" s="4">
        <v>1094</v>
      </c>
      <c r="H17" s="4">
        <v>1056</v>
      </c>
      <c r="I17" s="4">
        <v>608</v>
      </c>
      <c r="J17" s="4">
        <v>459</v>
      </c>
      <c r="K17" s="4">
        <v>466</v>
      </c>
      <c r="L17" s="4">
        <v>470</v>
      </c>
    </row>
    <row r="18" spans="1:12" ht="20.25" customHeight="1" x14ac:dyDescent="0.15">
      <c r="A18" s="24"/>
      <c r="B18" s="24"/>
      <c r="C18" s="3" t="s">
        <v>14</v>
      </c>
      <c r="D18" s="4">
        <v>394</v>
      </c>
      <c r="E18" s="4">
        <v>403</v>
      </c>
      <c r="F18" s="4">
        <v>394</v>
      </c>
      <c r="G18" s="4">
        <v>385</v>
      </c>
      <c r="H18" s="4">
        <v>355</v>
      </c>
      <c r="I18" s="4">
        <v>364</v>
      </c>
      <c r="J18" s="4">
        <v>380</v>
      </c>
      <c r="K18" s="4">
        <v>416</v>
      </c>
      <c r="L18" s="4">
        <v>424</v>
      </c>
    </row>
    <row r="19" spans="1:12" ht="20.25" customHeight="1" x14ac:dyDescent="0.15">
      <c r="A19" s="24"/>
      <c r="B19" s="24"/>
      <c r="C19" s="3" t="s">
        <v>15</v>
      </c>
      <c r="D19" s="4">
        <v>208</v>
      </c>
      <c r="E19" s="4">
        <v>176</v>
      </c>
      <c r="F19" s="4">
        <v>177</v>
      </c>
      <c r="G19" s="4">
        <v>165</v>
      </c>
      <c r="H19" s="4">
        <v>222</v>
      </c>
      <c r="I19" s="4">
        <v>163</v>
      </c>
      <c r="J19" s="4">
        <v>220</v>
      </c>
      <c r="K19" s="4">
        <v>253</v>
      </c>
      <c r="L19" s="4">
        <v>368</v>
      </c>
    </row>
    <row r="20" spans="1:12" ht="20.25" customHeight="1" x14ac:dyDescent="0.15">
      <c r="A20" s="24"/>
      <c r="B20" s="24"/>
      <c r="C20" s="3" t="s">
        <v>16</v>
      </c>
      <c r="D20" s="4">
        <v>1316</v>
      </c>
      <c r="E20" s="4">
        <v>1442</v>
      </c>
      <c r="F20" s="4">
        <v>1352</v>
      </c>
      <c r="G20" s="4">
        <v>1309</v>
      </c>
      <c r="H20" s="4">
        <v>1202</v>
      </c>
      <c r="I20" s="4">
        <v>1418</v>
      </c>
      <c r="J20" s="4">
        <v>1406</v>
      </c>
      <c r="K20" s="4">
        <v>1256</v>
      </c>
      <c r="L20" s="4">
        <v>1273</v>
      </c>
    </row>
    <row r="21" spans="1:12" ht="20.25" customHeight="1" x14ac:dyDescent="0.15">
      <c r="A21" s="24"/>
      <c r="B21" s="29"/>
      <c r="C21" s="3" t="s">
        <v>17</v>
      </c>
      <c r="D21" s="4">
        <v>232</v>
      </c>
      <c r="E21" s="4">
        <v>249</v>
      </c>
      <c r="F21" s="4">
        <v>265</v>
      </c>
      <c r="G21" s="4">
        <v>244</v>
      </c>
      <c r="H21" s="4">
        <v>237</v>
      </c>
      <c r="I21" s="4">
        <v>275</v>
      </c>
      <c r="J21" s="4">
        <v>301</v>
      </c>
      <c r="K21" s="4">
        <v>264</v>
      </c>
      <c r="L21" s="4">
        <v>260</v>
      </c>
    </row>
    <row r="22" spans="1:12" ht="20.25" customHeight="1" x14ac:dyDescent="0.15">
      <c r="A22" s="24"/>
      <c r="B22" s="27" t="s">
        <v>18</v>
      </c>
      <c r="C22" s="26"/>
      <c r="D22" s="4">
        <f t="shared" ref="D22:L22" si="7">D23-D24</f>
        <v>25</v>
      </c>
      <c r="E22" s="4">
        <f t="shared" si="7"/>
        <v>29</v>
      </c>
      <c r="F22" s="4">
        <f t="shared" si="7"/>
        <v>20</v>
      </c>
      <c r="G22" s="4">
        <f t="shared" si="7"/>
        <v>15</v>
      </c>
      <c r="H22" s="4">
        <f t="shared" si="7"/>
        <v>13</v>
      </c>
      <c r="I22" s="4">
        <f t="shared" si="7"/>
        <v>5</v>
      </c>
      <c r="J22" s="4">
        <f t="shared" si="7"/>
        <v>9</v>
      </c>
      <c r="K22" s="4">
        <f t="shared" si="7"/>
        <v>10</v>
      </c>
      <c r="L22" s="4">
        <f t="shared" si="7"/>
        <v>16</v>
      </c>
    </row>
    <row r="23" spans="1:12" ht="20.25" customHeight="1" x14ac:dyDescent="0.15">
      <c r="A23" s="24"/>
      <c r="B23" s="24"/>
      <c r="C23" s="3" t="s">
        <v>19</v>
      </c>
      <c r="D23" s="4">
        <v>72</v>
      </c>
      <c r="E23" s="4">
        <v>74</v>
      </c>
      <c r="F23" s="4">
        <v>65</v>
      </c>
      <c r="G23" s="4">
        <v>58</v>
      </c>
      <c r="H23" s="4">
        <v>56</v>
      </c>
      <c r="I23" s="4">
        <v>49</v>
      </c>
      <c r="J23" s="4">
        <v>49</v>
      </c>
      <c r="K23" s="4">
        <v>50</v>
      </c>
      <c r="L23" s="4">
        <v>53</v>
      </c>
    </row>
    <row r="24" spans="1:12" ht="20.25" customHeight="1" x14ac:dyDescent="0.15">
      <c r="A24" s="29"/>
      <c r="B24" s="29"/>
      <c r="C24" s="3" t="s">
        <v>9</v>
      </c>
      <c r="D24" s="4">
        <v>47</v>
      </c>
      <c r="E24" s="4">
        <v>45</v>
      </c>
      <c r="F24" s="4">
        <v>45</v>
      </c>
      <c r="G24" s="4">
        <v>43</v>
      </c>
      <c r="H24" s="4">
        <v>43</v>
      </c>
      <c r="I24" s="4">
        <v>44</v>
      </c>
      <c r="J24" s="4">
        <v>40</v>
      </c>
      <c r="K24" s="4">
        <v>40</v>
      </c>
      <c r="L24" s="4">
        <v>37</v>
      </c>
    </row>
    <row r="25" spans="1:12" ht="20.25" customHeight="1" x14ac:dyDescent="0.15">
      <c r="A25" s="27" t="s">
        <v>20</v>
      </c>
      <c r="B25" s="34"/>
      <c r="C25" s="28"/>
      <c r="D25" s="4">
        <f t="shared" ref="D25:L25" si="8">D26+D27+D28</f>
        <v>8183</v>
      </c>
      <c r="E25" s="4">
        <f t="shared" si="8"/>
        <v>8819</v>
      </c>
      <c r="F25" s="4">
        <f t="shared" si="8"/>
        <v>7150</v>
      </c>
      <c r="G25" s="4">
        <f t="shared" si="8"/>
        <v>7813</v>
      </c>
      <c r="H25" s="4">
        <f t="shared" si="8"/>
        <v>7676</v>
      </c>
      <c r="I25" s="4">
        <f t="shared" si="8"/>
        <v>7324</v>
      </c>
      <c r="J25" s="4">
        <f t="shared" si="8"/>
        <v>6960</v>
      </c>
      <c r="K25" s="4">
        <f t="shared" si="8"/>
        <v>6772</v>
      </c>
      <c r="L25" s="4">
        <f t="shared" si="8"/>
        <v>7458</v>
      </c>
    </row>
    <row r="26" spans="1:12" ht="20.25" customHeight="1" x14ac:dyDescent="0.15">
      <c r="A26" s="24"/>
      <c r="B26" s="25" t="s">
        <v>21</v>
      </c>
      <c r="C26" s="26"/>
      <c r="D26" s="4">
        <v>1243</v>
      </c>
      <c r="E26" s="4">
        <v>1561</v>
      </c>
      <c r="F26" s="4">
        <v>1397</v>
      </c>
      <c r="G26" s="4">
        <v>1970</v>
      </c>
      <c r="H26" s="4">
        <v>1519</v>
      </c>
      <c r="I26" s="4">
        <v>1235</v>
      </c>
      <c r="J26" s="4">
        <v>970</v>
      </c>
      <c r="K26" s="4">
        <v>882</v>
      </c>
      <c r="L26" s="4">
        <v>1004</v>
      </c>
    </row>
    <row r="27" spans="1:12" ht="20.25" customHeight="1" x14ac:dyDescent="0.15">
      <c r="A27" s="24"/>
      <c r="B27" s="25" t="s">
        <v>22</v>
      </c>
      <c r="C27" s="26"/>
      <c r="D27" s="4">
        <v>499</v>
      </c>
      <c r="E27" s="4">
        <v>1123</v>
      </c>
      <c r="F27" s="4">
        <v>128</v>
      </c>
      <c r="G27" s="4">
        <v>93</v>
      </c>
      <c r="H27" s="4">
        <v>349</v>
      </c>
      <c r="I27" s="4">
        <v>588</v>
      </c>
      <c r="J27" s="4">
        <v>630</v>
      </c>
      <c r="K27" s="4">
        <v>434</v>
      </c>
      <c r="L27" s="4">
        <v>665</v>
      </c>
    </row>
    <row r="28" spans="1:12" ht="20.25" customHeight="1" x14ac:dyDescent="0.15">
      <c r="A28" s="24"/>
      <c r="B28" s="27" t="s">
        <v>23</v>
      </c>
      <c r="C28" s="26"/>
      <c r="D28" s="4">
        <f t="shared" ref="D28:L28" si="9">D29+D30+D31</f>
        <v>6441</v>
      </c>
      <c r="E28" s="4">
        <f t="shared" si="9"/>
        <v>6135</v>
      </c>
      <c r="F28" s="4">
        <f t="shared" si="9"/>
        <v>5625</v>
      </c>
      <c r="G28" s="4">
        <f t="shared" si="9"/>
        <v>5750</v>
      </c>
      <c r="H28" s="4">
        <f t="shared" si="9"/>
        <v>5808</v>
      </c>
      <c r="I28" s="4">
        <f t="shared" si="9"/>
        <v>5501</v>
      </c>
      <c r="J28" s="4">
        <f t="shared" si="9"/>
        <v>5360</v>
      </c>
      <c r="K28" s="4">
        <f t="shared" si="9"/>
        <v>5456</v>
      </c>
      <c r="L28" s="4">
        <f t="shared" si="9"/>
        <v>5789</v>
      </c>
    </row>
    <row r="29" spans="1:12" ht="20.25" customHeight="1" x14ac:dyDescent="0.15">
      <c r="A29" s="24"/>
      <c r="B29" s="24"/>
      <c r="C29" s="3" t="s">
        <v>24</v>
      </c>
      <c r="D29" s="4">
        <v>2680</v>
      </c>
      <c r="E29" s="4">
        <v>2499</v>
      </c>
      <c r="F29" s="4">
        <v>2190</v>
      </c>
      <c r="G29" s="4">
        <v>1864</v>
      </c>
      <c r="H29" s="4">
        <v>2104</v>
      </c>
      <c r="I29" s="4">
        <v>1636</v>
      </c>
      <c r="J29" s="4">
        <v>1585</v>
      </c>
      <c r="K29" s="4">
        <v>1297</v>
      </c>
      <c r="L29" s="4">
        <v>1463</v>
      </c>
    </row>
    <row r="30" spans="1:12" ht="20.25" customHeight="1" x14ac:dyDescent="0.15">
      <c r="A30" s="24"/>
      <c r="B30" s="24"/>
      <c r="C30" s="3" t="s">
        <v>25</v>
      </c>
      <c r="D30" s="4">
        <v>1797</v>
      </c>
      <c r="E30" s="4">
        <v>1551</v>
      </c>
      <c r="F30" s="4">
        <v>1261</v>
      </c>
      <c r="G30" s="4">
        <v>1654</v>
      </c>
      <c r="H30" s="4">
        <v>1294</v>
      </c>
      <c r="I30" s="4">
        <v>1377</v>
      </c>
      <c r="J30" s="4">
        <v>1228</v>
      </c>
      <c r="K30" s="4">
        <v>1597</v>
      </c>
      <c r="L30" s="4">
        <v>1443</v>
      </c>
    </row>
    <row r="31" spans="1:12" ht="20.25" customHeight="1" x14ac:dyDescent="0.15">
      <c r="A31" s="29"/>
      <c r="B31" s="29"/>
      <c r="C31" s="3" t="s">
        <v>26</v>
      </c>
      <c r="D31" s="4">
        <v>1964</v>
      </c>
      <c r="E31" s="4">
        <v>2085</v>
      </c>
      <c r="F31" s="4">
        <v>2174</v>
      </c>
      <c r="G31" s="4">
        <v>2232</v>
      </c>
      <c r="H31" s="4">
        <v>2410</v>
      </c>
      <c r="I31" s="4">
        <v>2488</v>
      </c>
      <c r="J31" s="4">
        <v>2547</v>
      </c>
      <c r="K31" s="4">
        <v>2562</v>
      </c>
      <c r="L31" s="4">
        <v>2883</v>
      </c>
    </row>
    <row r="32" spans="1:12" ht="20.25" customHeight="1" x14ac:dyDescent="0.15">
      <c r="A32" s="27" t="s">
        <v>27</v>
      </c>
      <c r="B32" s="34"/>
      <c r="C32" s="28"/>
      <c r="D32" s="4">
        <f t="shared" ref="D32:L32" si="10">D6+D9+D25</f>
        <v>37640</v>
      </c>
      <c r="E32" s="4">
        <f t="shared" si="10"/>
        <v>38827</v>
      </c>
      <c r="F32" s="4">
        <f t="shared" si="10"/>
        <v>36577</v>
      </c>
      <c r="G32" s="4">
        <f t="shared" si="10"/>
        <v>34138</v>
      </c>
      <c r="H32" s="4">
        <f t="shared" si="10"/>
        <v>36223</v>
      </c>
      <c r="I32" s="4">
        <f t="shared" si="10"/>
        <v>35751</v>
      </c>
      <c r="J32" s="4">
        <f t="shared" si="10"/>
        <v>34247</v>
      </c>
      <c r="K32" s="4">
        <f t="shared" si="10"/>
        <v>33140</v>
      </c>
      <c r="L32" s="4">
        <f t="shared" si="10"/>
        <v>33464</v>
      </c>
    </row>
    <row r="33" spans="1:12" ht="20.25" customHeight="1" x14ac:dyDescent="0.15">
      <c r="A33" s="33" t="s">
        <v>28</v>
      </c>
      <c r="B33" s="33"/>
      <c r="C33" s="33"/>
      <c r="D33" s="4">
        <v>2087</v>
      </c>
      <c r="E33" s="4">
        <v>2152</v>
      </c>
      <c r="F33" s="4">
        <v>2038</v>
      </c>
      <c r="G33" s="4">
        <v>1901</v>
      </c>
      <c r="H33" s="4">
        <v>2021</v>
      </c>
      <c r="I33" s="4">
        <v>1997</v>
      </c>
      <c r="J33" s="4">
        <v>1910</v>
      </c>
      <c r="K33" s="4">
        <v>1857</v>
      </c>
      <c r="L33" s="4">
        <v>1888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33:C33"/>
    <mergeCell ref="B7:C7"/>
    <mergeCell ref="B8:C8"/>
    <mergeCell ref="B10:C10"/>
    <mergeCell ref="B11:C11"/>
    <mergeCell ref="B15:C15"/>
    <mergeCell ref="B22:C22"/>
    <mergeCell ref="B27:C27"/>
    <mergeCell ref="B28:C28"/>
    <mergeCell ref="B26:C26"/>
    <mergeCell ref="A9:C9"/>
    <mergeCell ref="A25:C25"/>
    <mergeCell ref="A32:C32"/>
    <mergeCell ref="A5:C5"/>
    <mergeCell ref="A7:A8"/>
    <mergeCell ref="A10:A24"/>
    <mergeCell ref="A26:A31"/>
    <mergeCell ref="B13:B14"/>
    <mergeCell ref="B16:B21"/>
    <mergeCell ref="B29:B31"/>
    <mergeCell ref="B23:B24"/>
    <mergeCell ref="A6:C6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42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 t="shared" ref="D6:L6" si="0">D7+D8</f>
        <v>13166</v>
      </c>
      <c r="E6" s="4">
        <f t="shared" si="0"/>
        <v>13395</v>
      </c>
      <c r="F6" s="4">
        <f t="shared" si="0"/>
        <v>13166</v>
      </c>
      <c r="G6" s="4">
        <f t="shared" si="0"/>
        <v>13160</v>
      </c>
      <c r="H6" s="4">
        <f t="shared" si="0"/>
        <v>12915</v>
      </c>
      <c r="I6" s="4">
        <f t="shared" si="0"/>
        <v>12707</v>
      </c>
      <c r="J6" s="4">
        <f t="shared" si="0"/>
        <v>12344</v>
      </c>
      <c r="K6" s="4">
        <f t="shared" si="0"/>
        <v>11945</v>
      </c>
      <c r="L6" s="4">
        <f t="shared" si="0"/>
        <v>11677</v>
      </c>
    </row>
    <row r="7" spans="1:12" ht="20.25" customHeight="1" x14ac:dyDescent="0.15">
      <c r="A7" s="24"/>
      <c r="B7" s="25" t="s">
        <v>5</v>
      </c>
      <c r="C7" s="26"/>
      <c r="D7" s="4">
        <v>11685</v>
      </c>
      <c r="E7" s="4">
        <v>11754</v>
      </c>
      <c r="F7" s="4">
        <v>11591</v>
      </c>
      <c r="G7" s="4">
        <v>11518</v>
      </c>
      <c r="H7" s="4">
        <v>11340</v>
      </c>
      <c r="I7" s="4">
        <v>10899</v>
      </c>
      <c r="J7" s="4">
        <v>10527</v>
      </c>
      <c r="K7" s="4">
        <v>10383</v>
      </c>
      <c r="L7" s="4">
        <v>10156</v>
      </c>
    </row>
    <row r="8" spans="1:12" ht="20.25" customHeight="1" x14ac:dyDescent="0.15">
      <c r="A8" s="29"/>
      <c r="B8" s="25" t="s">
        <v>6</v>
      </c>
      <c r="C8" s="26"/>
      <c r="D8" s="4">
        <v>1481</v>
      </c>
      <c r="E8" s="4">
        <v>1641</v>
      </c>
      <c r="F8" s="4">
        <v>1575</v>
      </c>
      <c r="G8" s="4">
        <v>1642</v>
      </c>
      <c r="H8" s="4">
        <v>1575</v>
      </c>
      <c r="I8" s="4">
        <v>1808</v>
      </c>
      <c r="J8" s="4">
        <v>1817</v>
      </c>
      <c r="K8" s="4">
        <v>1562</v>
      </c>
      <c r="L8" s="4">
        <v>1521</v>
      </c>
    </row>
    <row r="9" spans="1:12" ht="20.25" customHeight="1" x14ac:dyDescent="0.15">
      <c r="A9" s="27" t="s">
        <v>7</v>
      </c>
      <c r="B9" s="34"/>
      <c r="C9" s="28"/>
      <c r="D9" s="4">
        <f t="shared" ref="D9:L9" si="1">D10-D11</f>
        <v>1070</v>
      </c>
      <c r="E9" s="4">
        <f t="shared" si="1"/>
        <v>1101</v>
      </c>
      <c r="F9" s="4">
        <f t="shared" si="1"/>
        <v>879</v>
      </c>
      <c r="G9" s="4">
        <f t="shared" si="1"/>
        <v>760</v>
      </c>
      <c r="H9" s="4">
        <f t="shared" si="1"/>
        <v>707</v>
      </c>
      <c r="I9" s="4">
        <f t="shared" si="1"/>
        <v>623</v>
      </c>
      <c r="J9" s="4">
        <f t="shared" si="1"/>
        <v>546</v>
      </c>
      <c r="K9" s="4">
        <f t="shared" si="1"/>
        <v>459</v>
      </c>
      <c r="L9" s="4">
        <f t="shared" si="1"/>
        <v>521</v>
      </c>
    </row>
    <row r="10" spans="1:12" ht="20.25" customHeight="1" x14ac:dyDescent="0.15">
      <c r="A10" s="24"/>
      <c r="B10" s="25" t="s">
        <v>8</v>
      </c>
      <c r="C10" s="26"/>
      <c r="D10" s="4">
        <f t="shared" ref="D10:L10" si="2">D13+D17+D19+D20+D21+D23</f>
        <v>2210</v>
      </c>
      <c r="E10" s="4">
        <f t="shared" si="2"/>
        <v>2235</v>
      </c>
      <c r="F10" s="4">
        <f t="shared" si="2"/>
        <v>1988</v>
      </c>
      <c r="G10" s="4">
        <f t="shared" si="2"/>
        <v>1842</v>
      </c>
      <c r="H10" s="4">
        <f t="shared" si="2"/>
        <v>1757</v>
      </c>
      <c r="I10" s="4">
        <f t="shared" si="2"/>
        <v>1579</v>
      </c>
      <c r="J10" s="4">
        <f t="shared" si="2"/>
        <v>1450</v>
      </c>
      <c r="K10" s="4">
        <f t="shared" si="2"/>
        <v>1320</v>
      </c>
      <c r="L10" s="4">
        <f t="shared" si="2"/>
        <v>1369</v>
      </c>
    </row>
    <row r="11" spans="1:12" ht="20.25" customHeight="1" x14ac:dyDescent="0.15">
      <c r="A11" s="24"/>
      <c r="B11" s="25" t="s">
        <v>9</v>
      </c>
      <c r="C11" s="26"/>
      <c r="D11" s="4">
        <f t="shared" ref="D11:L11" si="3">D14+D18+D24</f>
        <v>1140</v>
      </c>
      <c r="E11" s="4">
        <f t="shared" si="3"/>
        <v>1134</v>
      </c>
      <c r="F11" s="4">
        <f t="shared" si="3"/>
        <v>1109</v>
      </c>
      <c r="G11" s="4">
        <f t="shared" si="3"/>
        <v>1082</v>
      </c>
      <c r="H11" s="4">
        <f t="shared" si="3"/>
        <v>1050</v>
      </c>
      <c r="I11" s="4">
        <f t="shared" si="3"/>
        <v>956</v>
      </c>
      <c r="J11" s="4">
        <f t="shared" si="3"/>
        <v>904</v>
      </c>
      <c r="K11" s="4">
        <f t="shared" si="3"/>
        <v>861</v>
      </c>
      <c r="L11" s="4">
        <f t="shared" si="3"/>
        <v>848</v>
      </c>
    </row>
    <row r="12" spans="1:12" ht="20.25" customHeight="1" x14ac:dyDescent="0.15">
      <c r="A12" s="24"/>
      <c r="B12" s="2" t="s">
        <v>10</v>
      </c>
      <c r="C12" s="3"/>
      <c r="D12" s="4">
        <f t="shared" ref="D12:L12" si="4">D13-D14</f>
        <v>-334</v>
      </c>
      <c r="E12" s="4">
        <f t="shared" si="4"/>
        <v>-336</v>
      </c>
      <c r="F12" s="4">
        <f t="shared" si="4"/>
        <v>-357</v>
      </c>
      <c r="G12" s="4">
        <f t="shared" si="4"/>
        <v>-370</v>
      </c>
      <c r="H12" s="4">
        <f t="shared" si="4"/>
        <v>-379</v>
      </c>
      <c r="I12" s="4">
        <f t="shared" si="4"/>
        <v>-324</v>
      </c>
      <c r="J12" s="4">
        <f t="shared" si="4"/>
        <v>-354</v>
      </c>
      <c r="K12" s="4">
        <f t="shared" si="4"/>
        <v>-359</v>
      </c>
      <c r="L12" s="4">
        <f t="shared" si="4"/>
        <v>-355</v>
      </c>
    </row>
    <row r="13" spans="1:12" ht="20.25" customHeight="1" x14ac:dyDescent="0.15">
      <c r="A13" s="24"/>
      <c r="B13" s="24"/>
      <c r="C13" s="3" t="s">
        <v>8</v>
      </c>
      <c r="D13" s="4">
        <v>594</v>
      </c>
      <c r="E13" s="4">
        <v>583</v>
      </c>
      <c r="F13" s="4">
        <v>544</v>
      </c>
      <c r="G13" s="4">
        <v>507</v>
      </c>
      <c r="H13" s="4">
        <v>484</v>
      </c>
      <c r="I13" s="4">
        <v>443</v>
      </c>
      <c r="J13" s="4">
        <v>355</v>
      </c>
      <c r="K13" s="4">
        <v>291</v>
      </c>
      <c r="L13" s="4">
        <v>282</v>
      </c>
    </row>
    <row r="14" spans="1:12" ht="20.25" customHeight="1" x14ac:dyDescent="0.15">
      <c r="A14" s="24"/>
      <c r="B14" s="29"/>
      <c r="C14" s="3" t="s">
        <v>9</v>
      </c>
      <c r="D14" s="4">
        <v>928</v>
      </c>
      <c r="E14" s="4">
        <v>919</v>
      </c>
      <c r="F14" s="4">
        <v>901</v>
      </c>
      <c r="G14" s="4">
        <v>877</v>
      </c>
      <c r="H14" s="4">
        <v>863</v>
      </c>
      <c r="I14" s="4">
        <v>767</v>
      </c>
      <c r="J14" s="4">
        <v>709</v>
      </c>
      <c r="K14" s="4">
        <v>650</v>
      </c>
      <c r="L14" s="4">
        <v>637</v>
      </c>
    </row>
    <row r="15" spans="1:12" ht="20.25" customHeight="1" x14ac:dyDescent="0.15">
      <c r="A15" s="24"/>
      <c r="B15" s="27" t="s">
        <v>11</v>
      </c>
      <c r="C15" s="26"/>
      <c r="D15" s="4">
        <f t="shared" ref="D15:L15" si="5">D16+D19+D20+D21</f>
        <v>1390</v>
      </c>
      <c r="E15" s="4">
        <f t="shared" si="5"/>
        <v>1422</v>
      </c>
      <c r="F15" s="4">
        <f t="shared" si="5"/>
        <v>1226</v>
      </c>
      <c r="G15" s="4">
        <f t="shared" si="5"/>
        <v>1123</v>
      </c>
      <c r="H15" s="4">
        <f t="shared" si="5"/>
        <v>1079</v>
      </c>
      <c r="I15" s="4">
        <f t="shared" si="5"/>
        <v>944</v>
      </c>
      <c r="J15" s="4">
        <f t="shared" si="5"/>
        <v>896</v>
      </c>
      <c r="K15" s="4">
        <f t="shared" si="5"/>
        <v>813</v>
      </c>
      <c r="L15" s="4">
        <f t="shared" si="5"/>
        <v>869</v>
      </c>
    </row>
    <row r="16" spans="1:12" ht="20.25" customHeight="1" x14ac:dyDescent="0.15">
      <c r="A16" s="24"/>
      <c r="B16" s="24"/>
      <c r="C16" s="3" t="s">
        <v>12</v>
      </c>
      <c r="D16" s="4">
        <f t="shared" ref="D16:L16" si="6">D17-D18</f>
        <v>568</v>
      </c>
      <c r="E16" s="4">
        <f t="shared" si="6"/>
        <v>562</v>
      </c>
      <c r="F16" s="4">
        <f t="shared" si="6"/>
        <v>409</v>
      </c>
      <c r="G16" s="4">
        <f t="shared" si="6"/>
        <v>338</v>
      </c>
      <c r="H16" s="4">
        <f t="shared" si="6"/>
        <v>329</v>
      </c>
      <c r="I16" s="4">
        <f t="shared" si="6"/>
        <v>112</v>
      </c>
      <c r="J16" s="4">
        <f t="shared" si="6"/>
        <v>37</v>
      </c>
      <c r="K16" s="4">
        <f t="shared" si="6"/>
        <v>23</v>
      </c>
      <c r="L16" s="4">
        <f t="shared" si="6"/>
        <v>20</v>
      </c>
    </row>
    <row r="17" spans="1:12" ht="20.25" customHeight="1" x14ac:dyDescent="0.15">
      <c r="A17" s="24"/>
      <c r="B17" s="24"/>
      <c r="C17" s="3" t="s">
        <v>13</v>
      </c>
      <c r="D17" s="4">
        <v>756</v>
      </c>
      <c r="E17" s="4">
        <v>754</v>
      </c>
      <c r="F17" s="4">
        <v>594</v>
      </c>
      <c r="G17" s="4">
        <v>521</v>
      </c>
      <c r="H17" s="4">
        <v>495</v>
      </c>
      <c r="I17" s="4">
        <v>280</v>
      </c>
      <c r="J17" s="4">
        <v>213</v>
      </c>
      <c r="K17" s="4">
        <v>215</v>
      </c>
      <c r="L17" s="4">
        <v>214</v>
      </c>
    </row>
    <row r="18" spans="1:12" ht="20.25" customHeight="1" x14ac:dyDescent="0.15">
      <c r="A18" s="24"/>
      <c r="B18" s="24"/>
      <c r="C18" s="3" t="s">
        <v>14</v>
      </c>
      <c r="D18" s="4">
        <v>188</v>
      </c>
      <c r="E18" s="4">
        <v>192</v>
      </c>
      <c r="F18" s="4">
        <v>185</v>
      </c>
      <c r="G18" s="4">
        <v>183</v>
      </c>
      <c r="H18" s="4">
        <v>166</v>
      </c>
      <c r="I18" s="4">
        <v>168</v>
      </c>
      <c r="J18" s="4">
        <v>176</v>
      </c>
      <c r="K18" s="4">
        <v>192</v>
      </c>
      <c r="L18" s="4">
        <v>194</v>
      </c>
    </row>
    <row r="19" spans="1:12" ht="20.25" customHeight="1" x14ac:dyDescent="0.15">
      <c r="A19" s="24"/>
      <c r="B19" s="24"/>
      <c r="C19" s="3" t="s">
        <v>15</v>
      </c>
      <c r="D19" s="4">
        <v>99</v>
      </c>
      <c r="E19" s="4">
        <v>84</v>
      </c>
      <c r="F19" s="4">
        <v>83</v>
      </c>
      <c r="G19" s="4">
        <v>78</v>
      </c>
      <c r="H19" s="4">
        <v>104</v>
      </c>
      <c r="I19" s="4">
        <v>75</v>
      </c>
      <c r="J19" s="4">
        <v>102</v>
      </c>
      <c r="K19" s="4">
        <v>116</v>
      </c>
      <c r="L19" s="4">
        <v>168</v>
      </c>
    </row>
    <row r="20" spans="1:12" ht="20.25" customHeight="1" x14ac:dyDescent="0.15">
      <c r="A20" s="24"/>
      <c r="B20" s="24"/>
      <c r="C20" s="3" t="s">
        <v>16</v>
      </c>
      <c r="D20" s="4">
        <v>654</v>
      </c>
      <c r="E20" s="4">
        <v>708</v>
      </c>
      <c r="F20" s="4">
        <v>661</v>
      </c>
      <c r="G20" s="4">
        <v>640</v>
      </c>
      <c r="H20" s="4">
        <v>580</v>
      </c>
      <c r="I20" s="4">
        <v>680</v>
      </c>
      <c r="J20" s="4">
        <v>668</v>
      </c>
      <c r="K20" s="4">
        <v>593</v>
      </c>
      <c r="L20" s="4">
        <v>597</v>
      </c>
    </row>
    <row r="21" spans="1:12" ht="20.25" customHeight="1" x14ac:dyDescent="0.15">
      <c r="A21" s="24"/>
      <c r="B21" s="29"/>
      <c r="C21" s="3" t="s">
        <v>17</v>
      </c>
      <c r="D21" s="4">
        <v>69</v>
      </c>
      <c r="E21" s="4">
        <v>68</v>
      </c>
      <c r="F21" s="4">
        <v>73</v>
      </c>
      <c r="G21" s="4">
        <v>67</v>
      </c>
      <c r="H21" s="4">
        <v>66</v>
      </c>
      <c r="I21" s="4">
        <v>77</v>
      </c>
      <c r="J21" s="4">
        <v>89</v>
      </c>
      <c r="K21" s="4">
        <v>81</v>
      </c>
      <c r="L21" s="4">
        <v>84</v>
      </c>
    </row>
    <row r="22" spans="1:12" ht="20.25" customHeight="1" x14ac:dyDescent="0.15">
      <c r="A22" s="24"/>
      <c r="B22" s="27" t="s">
        <v>18</v>
      </c>
      <c r="C22" s="26"/>
      <c r="D22" s="4">
        <f t="shared" ref="D22:L22" si="7">D23-D24</f>
        <v>14</v>
      </c>
      <c r="E22" s="4">
        <f t="shared" si="7"/>
        <v>15</v>
      </c>
      <c r="F22" s="4">
        <f t="shared" si="7"/>
        <v>10</v>
      </c>
      <c r="G22" s="4">
        <f t="shared" si="7"/>
        <v>7</v>
      </c>
      <c r="H22" s="4">
        <f t="shared" si="7"/>
        <v>7</v>
      </c>
      <c r="I22" s="4">
        <f t="shared" si="7"/>
        <v>3</v>
      </c>
      <c r="J22" s="4">
        <f t="shared" si="7"/>
        <v>4</v>
      </c>
      <c r="K22" s="4">
        <f t="shared" si="7"/>
        <v>5</v>
      </c>
      <c r="L22" s="4">
        <f t="shared" si="7"/>
        <v>7</v>
      </c>
    </row>
    <row r="23" spans="1:12" ht="20.25" customHeight="1" x14ac:dyDescent="0.15">
      <c r="A23" s="24"/>
      <c r="B23" s="24"/>
      <c r="C23" s="3" t="s">
        <v>19</v>
      </c>
      <c r="D23" s="4">
        <v>38</v>
      </c>
      <c r="E23" s="4">
        <v>38</v>
      </c>
      <c r="F23" s="4">
        <v>33</v>
      </c>
      <c r="G23" s="4">
        <v>29</v>
      </c>
      <c r="H23" s="4">
        <v>28</v>
      </c>
      <c r="I23" s="4">
        <v>24</v>
      </c>
      <c r="J23" s="4">
        <v>23</v>
      </c>
      <c r="K23" s="4">
        <v>24</v>
      </c>
      <c r="L23" s="4">
        <v>24</v>
      </c>
    </row>
    <row r="24" spans="1:12" ht="20.25" customHeight="1" x14ac:dyDescent="0.15">
      <c r="A24" s="29"/>
      <c r="B24" s="29"/>
      <c r="C24" s="3" t="s">
        <v>9</v>
      </c>
      <c r="D24" s="4">
        <v>24</v>
      </c>
      <c r="E24" s="4">
        <v>23</v>
      </c>
      <c r="F24" s="4">
        <v>23</v>
      </c>
      <c r="G24" s="4">
        <v>22</v>
      </c>
      <c r="H24" s="4">
        <v>21</v>
      </c>
      <c r="I24" s="4">
        <v>21</v>
      </c>
      <c r="J24" s="4">
        <v>19</v>
      </c>
      <c r="K24" s="4">
        <v>19</v>
      </c>
      <c r="L24" s="4">
        <v>17</v>
      </c>
    </row>
    <row r="25" spans="1:12" ht="20.25" customHeight="1" x14ac:dyDescent="0.15">
      <c r="A25" s="27" t="s">
        <v>20</v>
      </c>
      <c r="B25" s="34"/>
      <c r="C25" s="28"/>
      <c r="D25" s="4">
        <f t="shared" ref="D25:L25" si="8">D26+D27+D28</f>
        <v>3570</v>
      </c>
      <c r="E25" s="4">
        <f t="shared" si="8"/>
        <v>3928</v>
      </c>
      <c r="F25" s="4">
        <f t="shared" si="8"/>
        <v>3766</v>
      </c>
      <c r="G25" s="4">
        <f t="shared" si="8"/>
        <v>3242</v>
      </c>
      <c r="H25" s="4">
        <f t="shared" si="8"/>
        <v>3396</v>
      </c>
      <c r="I25" s="4">
        <f t="shared" si="8"/>
        <v>3087</v>
      </c>
      <c r="J25" s="4">
        <f t="shared" si="8"/>
        <v>3297</v>
      </c>
      <c r="K25" s="4">
        <f t="shared" si="8"/>
        <v>3063</v>
      </c>
      <c r="L25" s="4">
        <f t="shared" si="8"/>
        <v>3286</v>
      </c>
    </row>
    <row r="26" spans="1:12" ht="20.25" customHeight="1" x14ac:dyDescent="0.15">
      <c r="A26" s="24"/>
      <c r="B26" s="25" t="s">
        <v>21</v>
      </c>
      <c r="C26" s="26"/>
      <c r="D26" s="4">
        <v>473</v>
      </c>
      <c r="E26" s="4">
        <v>643</v>
      </c>
      <c r="F26" s="4">
        <v>881</v>
      </c>
      <c r="G26" s="4">
        <v>612</v>
      </c>
      <c r="H26" s="4">
        <v>643</v>
      </c>
      <c r="I26" s="4">
        <v>311</v>
      </c>
      <c r="J26" s="4">
        <v>378</v>
      </c>
      <c r="K26" s="4">
        <v>379</v>
      </c>
      <c r="L26" s="4">
        <v>432</v>
      </c>
    </row>
    <row r="27" spans="1:12" ht="20.25" customHeight="1" x14ac:dyDescent="0.15">
      <c r="A27" s="24"/>
      <c r="B27" s="25" t="s">
        <v>22</v>
      </c>
      <c r="C27" s="26"/>
      <c r="D27" s="4">
        <v>240</v>
      </c>
      <c r="E27" s="4">
        <v>589</v>
      </c>
      <c r="F27" s="4">
        <v>418</v>
      </c>
      <c r="G27" s="4">
        <v>121</v>
      </c>
      <c r="H27" s="4">
        <v>265</v>
      </c>
      <c r="I27" s="4">
        <v>437</v>
      </c>
      <c r="J27" s="4">
        <v>633</v>
      </c>
      <c r="K27" s="4">
        <v>378</v>
      </c>
      <c r="L27" s="4">
        <v>494</v>
      </c>
    </row>
    <row r="28" spans="1:12" ht="20.25" customHeight="1" x14ac:dyDescent="0.15">
      <c r="A28" s="24"/>
      <c r="B28" s="27" t="s">
        <v>23</v>
      </c>
      <c r="C28" s="26"/>
      <c r="D28" s="4">
        <f t="shared" ref="D28:L28" si="9">D29+D30+D31</f>
        <v>2857</v>
      </c>
      <c r="E28" s="4">
        <f t="shared" si="9"/>
        <v>2696</v>
      </c>
      <c r="F28" s="4">
        <f t="shared" si="9"/>
        <v>2467</v>
      </c>
      <c r="G28" s="4">
        <f t="shared" si="9"/>
        <v>2509</v>
      </c>
      <c r="H28" s="4">
        <f t="shared" si="9"/>
        <v>2488</v>
      </c>
      <c r="I28" s="4">
        <f t="shared" si="9"/>
        <v>2339</v>
      </c>
      <c r="J28" s="4">
        <f t="shared" si="9"/>
        <v>2286</v>
      </c>
      <c r="K28" s="4">
        <f t="shared" si="9"/>
        <v>2306</v>
      </c>
      <c r="L28" s="4">
        <f t="shared" si="9"/>
        <v>2360</v>
      </c>
    </row>
    <row r="29" spans="1:12" ht="20.25" customHeight="1" x14ac:dyDescent="0.15">
      <c r="A29" s="24"/>
      <c r="B29" s="24"/>
      <c r="C29" s="3" t="s">
        <v>24</v>
      </c>
      <c r="D29" s="4">
        <v>1241</v>
      </c>
      <c r="E29" s="4">
        <v>1161</v>
      </c>
      <c r="F29" s="4">
        <v>1022</v>
      </c>
      <c r="G29" s="4">
        <v>874</v>
      </c>
      <c r="H29" s="4">
        <v>966</v>
      </c>
      <c r="I29" s="4">
        <v>753</v>
      </c>
      <c r="J29" s="4">
        <v>731</v>
      </c>
      <c r="K29" s="4">
        <v>600</v>
      </c>
      <c r="L29" s="4">
        <v>680</v>
      </c>
    </row>
    <row r="30" spans="1:12" ht="20.25" customHeight="1" x14ac:dyDescent="0.15">
      <c r="A30" s="24"/>
      <c r="B30" s="24"/>
      <c r="C30" s="3" t="s">
        <v>25</v>
      </c>
      <c r="D30" s="4">
        <v>801</v>
      </c>
      <c r="E30" s="4">
        <v>694</v>
      </c>
      <c r="F30" s="4">
        <v>567</v>
      </c>
      <c r="G30" s="4">
        <v>747</v>
      </c>
      <c r="H30" s="4">
        <v>573</v>
      </c>
      <c r="I30" s="4">
        <v>613</v>
      </c>
      <c r="J30" s="4">
        <v>549</v>
      </c>
      <c r="K30" s="4">
        <v>717</v>
      </c>
      <c r="L30" s="4">
        <v>651</v>
      </c>
    </row>
    <row r="31" spans="1:12" ht="20.25" customHeight="1" x14ac:dyDescent="0.15">
      <c r="A31" s="29"/>
      <c r="B31" s="29"/>
      <c r="C31" s="3" t="s">
        <v>26</v>
      </c>
      <c r="D31" s="4">
        <v>815</v>
      </c>
      <c r="E31" s="4">
        <v>841</v>
      </c>
      <c r="F31" s="4">
        <v>878</v>
      </c>
      <c r="G31" s="4">
        <v>888</v>
      </c>
      <c r="H31" s="4">
        <v>949</v>
      </c>
      <c r="I31" s="4">
        <v>973</v>
      </c>
      <c r="J31" s="4">
        <v>1006</v>
      </c>
      <c r="K31" s="4">
        <v>989</v>
      </c>
      <c r="L31" s="4">
        <v>1029</v>
      </c>
    </row>
    <row r="32" spans="1:12" ht="20.25" customHeight="1" x14ac:dyDescent="0.15">
      <c r="A32" s="27" t="s">
        <v>27</v>
      </c>
      <c r="B32" s="34"/>
      <c r="C32" s="28"/>
      <c r="D32" s="4">
        <f t="shared" ref="D32:L32" si="10">D6+D9+D25</f>
        <v>17806</v>
      </c>
      <c r="E32" s="4">
        <f t="shared" si="10"/>
        <v>18424</v>
      </c>
      <c r="F32" s="4">
        <f t="shared" si="10"/>
        <v>17811</v>
      </c>
      <c r="G32" s="4">
        <f t="shared" si="10"/>
        <v>17162</v>
      </c>
      <c r="H32" s="4">
        <f t="shared" si="10"/>
        <v>17018</v>
      </c>
      <c r="I32" s="4">
        <f t="shared" si="10"/>
        <v>16417</v>
      </c>
      <c r="J32" s="4">
        <f t="shared" si="10"/>
        <v>16187</v>
      </c>
      <c r="K32" s="4">
        <f t="shared" si="10"/>
        <v>15467</v>
      </c>
      <c r="L32" s="4">
        <f t="shared" si="10"/>
        <v>15484</v>
      </c>
    </row>
    <row r="33" spans="1:12" ht="20.25" customHeight="1" x14ac:dyDescent="0.15">
      <c r="A33" s="33" t="s">
        <v>28</v>
      </c>
      <c r="B33" s="33"/>
      <c r="C33" s="33"/>
      <c r="D33" s="4">
        <v>1987</v>
      </c>
      <c r="E33" s="4">
        <v>2079</v>
      </c>
      <c r="F33" s="4">
        <v>2029</v>
      </c>
      <c r="G33" s="4">
        <v>1956</v>
      </c>
      <c r="H33" s="4">
        <v>1969</v>
      </c>
      <c r="I33" s="4">
        <v>1912</v>
      </c>
      <c r="J33" s="4">
        <v>1900</v>
      </c>
      <c r="K33" s="4">
        <v>1834</v>
      </c>
      <c r="L33" s="4">
        <v>1862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5:C5"/>
    <mergeCell ref="A7:A8"/>
    <mergeCell ref="A10:A24"/>
    <mergeCell ref="A26:A31"/>
    <mergeCell ref="B13:B14"/>
    <mergeCell ref="B16:B21"/>
    <mergeCell ref="A6:C6"/>
    <mergeCell ref="A32:C32"/>
    <mergeCell ref="A33:C33"/>
    <mergeCell ref="B7:C7"/>
    <mergeCell ref="B8:C8"/>
    <mergeCell ref="B10:C10"/>
    <mergeCell ref="B11:C11"/>
    <mergeCell ref="B15:C15"/>
    <mergeCell ref="B22:C22"/>
    <mergeCell ref="B27:C27"/>
    <mergeCell ref="B28:C28"/>
    <mergeCell ref="B29:B31"/>
    <mergeCell ref="B23:B24"/>
    <mergeCell ref="B26:C26"/>
    <mergeCell ref="A9:C9"/>
    <mergeCell ref="A25:C25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A4" sqref="A4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43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 t="shared" ref="D6:L6" si="0">D7+D8</f>
        <v>6569</v>
      </c>
      <c r="E6" s="4">
        <f t="shared" si="0"/>
        <v>6572</v>
      </c>
      <c r="F6" s="4">
        <f t="shared" si="0"/>
        <v>6315</v>
      </c>
      <c r="G6" s="4">
        <f t="shared" si="0"/>
        <v>6194</v>
      </c>
      <c r="H6" s="4">
        <f t="shared" si="0"/>
        <v>6180</v>
      </c>
      <c r="I6" s="4">
        <f t="shared" si="0"/>
        <v>6199</v>
      </c>
      <c r="J6" s="4">
        <f t="shared" si="0"/>
        <v>5995</v>
      </c>
      <c r="K6" s="4">
        <f t="shared" si="0"/>
        <v>5721</v>
      </c>
      <c r="L6" s="4">
        <f t="shared" si="0"/>
        <v>5529</v>
      </c>
    </row>
    <row r="7" spans="1:12" ht="20.25" customHeight="1" x14ac:dyDescent="0.15">
      <c r="A7" s="24"/>
      <c r="B7" s="25" t="s">
        <v>5</v>
      </c>
      <c r="C7" s="26"/>
      <c r="D7" s="4">
        <v>5830</v>
      </c>
      <c r="E7" s="4">
        <v>5767</v>
      </c>
      <c r="F7" s="4">
        <v>5560</v>
      </c>
      <c r="G7" s="4">
        <v>5421</v>
      </c>
      <c r="H7" s="4">
        <v>5426</v>
      </c>
      <c r="I7" s="4">
        <v>5317</v>
      </c>
      <c r="J7" s="4">
        <v>5113</v>
      </c>
      <c r="K7" s="4">
        <v>4973</v>
      </c>
      <c r="L7" s="4">
        <v>4809</v>
      </c>
    </row>
    <row r="8" spans="1:12" ht="20.25" customHeight="1" x14ac:dyDescent="0.15">
      <c r="A8" s="29"/>
      <c r="B8" s="25" t="s">
        <v>6</v>
      </c>
      <c r="C8" s="26"/>
      <c r="D8" s="4">
        <v>739</v>
      </c>
      <c r="E8" s="4">
        <v>805</v>
      </c>
      <c r="F8" s="4">
        <v>755</v>
      </c>
      <c r="G8" s="4">
        <v>773</v>
      </c>
      <c r="H8" s="4">
        <v>754</v>
      </c>
      <c r="I8" s="4">
        <v>882</v>
      </c>
      <c r="J8" s="4">
        <v>882</v>
      </c>
      <c r="K8" s="4">
        <v>748</v>
      </c>
      <c r="L8" s="4">
        <v>720</v>
      </c>
    </row>
    <row r="9" spans="1:12" ht="20.25" customHeight="1" x14ac:dyDescent="0.15">
      <c r="A9" s="27" t="s">
        <v>7</v>
      </c>
      <c r="B9" s="34"/>
      <c r="C9" s="28"/>
      <c r="D9" s="4">
        <f t="shared" ref="D9:L9" si="1">D10-D11</f>
        <v>487</v>
      </c>
      <c r="E9" s="4">
        <f t="shared" si="1"/>
        <v>501</v>
      </c>
      <c r="F9" s="4">
        <f t="shared" si="1"/>
        <v>391</v>
      </c>
      <c r="G9" s="4">
        <f t="shared" si="1"/>
        <v>335</v>
      </c>
      <c r="H9" s="4">
        <f t="shared" si="1"/>
        <v>313</v>
      </c>
      <c r="I9" s="4">
        <f t="shared" si="1"/>
        <v>278</v>
      </c>
      <c r="J9" s="4">
        <f t="shared" si="1"/>
        <v>220</v>
      </c>
      <c r="K9" s="4">
        <f t="shared" si="1"/>
        <v>177</v>
      </c>
      <c r="L9" s="4">
        <f t="shared" si="1"/>
        <v>220</v>
      </c>
    </row>
    <row r="10" spans="1:12" ht="20.25" customHeight="1" x14ac:dyDescent="0.15">
      <c r="A10" s="24"/>
      <c r="B10" s="25" t="s">
        <v>8</v>
      </c>
      <c r="C10" s="26"/>
      <c r="D10" s="4">
        <f t="shared" ref="D10:L10" si="2">D13+D17+D19+D20+D21+D23</f>
        <v>1130</v>
      </c>
      <c r="E10" s="4">
        <f t="shared" si="2"/>
        <v>1135</v>
      </c>
      <c r="F10" s="4">
        <f t="shared" si="2"/>
        <v>995</v>
      </c>
      <c r="G10" s="4">
        <f t="shared" si="2"/>
        <v>915</v>
      </c>
      <c r="H10" s="4">
        <f t="shared" si="2"/>
        <v>875</v>
      </c>
      <c r="I10" s="4">
        <f t="shared" si="2"/>
        <v>784</v>
      </c>
      <c r="J10" s="4">
        <f t="shared" si="2"/>
        <v>707</v>
      </c>
      <c r="K10" s="4">
        <f t="shared" si="2"/>
        <v>636</v>
      </c>
      <c r="L10" s="4">
        <f t="shared" si="2"/>
        <v>666</v>
      </c>
    </row>
    <row r="11" spans="1:12" ht="20.25" customHeight="1" x14ac:dyDescent="0.15">
      <c r="A11" s="24"/>
      <c r="B11" s="25" t="s">
        <v>9</v>
      </c>
      <c r="C11" s="26"/>
      <c r="D11" s="4">
        <f t="shared" ref="D11:L11" si="3">D14+D18+D24</f>
        <v>643</v>
      </c>
      <c r="E11" s="4">
        <f t="shared" si="3"/>
        <v>634</v>
      </c>
      <c r="F11" s="4">
        <f t="shared" si="3"/>
        <v>604</v>
      </c>
      <c r="G11" s="4">
        <f t="shared" si="3"/>
        <v>580</v>
      </c>
      <c r="H11" s="4">
        <f t="shared" si="3"/>
        <v>562</v>
      </c>
      <c r="I11" s="4">
        <f t="shared" si="3"/>
        <v>506</v>
      </c>
      <c r="J11" s="4">
        <f t="shared" si="3"/>
        <v>487</v>
      </c>
      <c r="K11" s="4">
        <f t="shared" si="3"/>
        <v>459</v>
      </c>
      <c r="L11" s="4">
        <f t="shared" si="3"/>
        <v>446</v>
      </c>
    </row>
    <row r="12" spans="1:12" ht="20.25" customHeight="1" x14ac:dyDescent="0.15">
      <c r="A12" s="24"/>
      <c r="B12" s="2" t="s">
        <v>10</v>
      </c>
      <c r="C12" s="3"/>
      <c r="D12" s="4">
        <f t="shared" ref="D12:L12" si="4">D13-D14</f>
        <v>-227</v>
      </c>
      <c r="E12" s="4">
        <f t="shared" si="4"/>
        <v>-226</v>
      </c>
      <c r="F12" s="4">
        <f t="shared" si="4"/>
        <v>-225</v>
      </c>
      <c r="G12" s="4">
        <f t="shared" si="4"/>
        <v>-226</v>
      </c>
      <c r="H12" s="4">
        <f t="shared" si="4"/>
        <v>-228</v>
      </c>
      <c r="I12" s="4">
        <f t="shared" si="4"/>
        <v>-193</v>
      </c>
      <c r="J12" s="4">
        <f t="shared" si="4"/>
        <v>-218</v>
      </c>
      <c r="K12" s="4">
        <f t="shared" si="4"/>
        <v>-219</v>
      </c>
      <c r="L12" s="4">
        <f t="shared" si="4"/>
        <v>-207</v>
      </c>
    </row>
    <row r="13" spans="1:12" ht="20.25" customHeight="1" x14ac:dyDescent="0.15">
      <c r="A13" s="24"/>
      <c r="B13" s="24"/>
      <c r="C13" s="3" t="s">
        <v>8</v>
      </c>
      <c r="D13" s="4">
        <v>300</v>
      </c>
      <c r="E13" s="4">
        <v>295</v>
      </c>
      <c r="F13" s="4">
        <v>274</v>
      </c>
      <c r="G13" s="4">
        <v>253</v>
      </c>
      <c r="H13" s="4">
        <v>243</v>
      </c>
      <c r="I13" s="4">
        <v>219</v>
      </c>
      <c r="J13" s="4">
        <v>173</v>
      </c>
      <c r="K13" s="4">
        <v>138</v>
      </c>
      <c r="L13" s="4">
        <v>138</v>
      </c>
    </row>
    <row r="14" spans="1:12" ht="20.25" customHeight="1" x14ac:dyDescent="0.15">
      <c r="A14" s="24"/>
      <c r="B14" s="29"/>
      <c r="C14" s="3" t="s">
        <v>9</v>
      </c>
      <c r="D14" s="4">
        <v>527</v>
      </c>
      <c r="E14" s="4">
        <v>521</v>
      </c>
      <c r="F14" s="4">
        <v>499</v>
      </c>
      <c r="G14" s="4">
        <v>479</v>
      </c>
      <c r="H14" s="4">
        <v>471</v>
      </c>
      <c r="I14" s="4">
        <v>412</v>
      </c>
      <c r="J14" s="4">
        <v>391</v>
      </c>
      <c r="K14" s="4">
        <v>357</v>
      </c>
      <c r="L14" s="4">
        <v>345</v>
      </c>
    </row>
    <row r="15" spans="1:12" ht="20.25" customHeight="1" x14ac:dyDescent="0.15">
      <c r="A15" s="24"/>
      <c r="B15" s="27" t="s">
        <v>11</v>
      </c>
      <c r="C15" s="26"/>
      <c r="D15" s="4">
        <f t="shared" ref="D15:L15" si="5">D16+D19+D20+D21</f>
        <v>702</v>
      </c>
      <c r="E15" s="4">
        <f t="shared" si="5"/>
        <v>716</v>
      </c>
      <c r="F15" s="4">
        <f t="shared" si="5"/>
        <v>609</v>
      </c>
      <c r="G15" s="4">
        <f t="shared" si="5"/>
        <v>556</v>
      </c>
      <c r="H15" s="4">
        <f t="shared" si="5"/>
        <v>537</v>
      </c>
      <c r="I15" s="4">
        <f t="shared" si="5"/>
        <v>470</v>
      </c>
      <c r="J15" s="4">
        <f t="shared" si="5"/>
        <v>436</v>
      </c>
      <c r="K15" s="4">
        <f t="shared" si="5"/>
        <v>394</v>
      </c>
      <c r="L15" s="4">
        <f t="shared" si="5"/>
        <v>425</v>
      </c>
    </row>
    <row r="16" spans="1:12" ht="20.25" customHeight="1" x14ac:dyDescent="0.15">
      <c r="A16" s="24"/>
      <c r="B16" s="24"/>
      <c r="C16" s="3" t="s">
        <v>12</v>
      </c>
      <c r="D16" s="4">
        <f t="shared" ref="D16:L16" si="6">D17-D18</f>
        <v>286</v>
      </c>
      <c r="E16" s="4">
        <f t="shared" si="6"/>
        <v>280</v>
      </c>
      <c r="F16" s="4">
        <f t="shared" si="6"/>
        <v>199</v>
      </c>
      <c r="G16" s="4">
        <f t="shared" si="6"/>
        <v>164</v>
      </c>
      <c r="H16" s="4">
        <f t="shared" si="6"/>
        <v>161</v>
      </c>
      <c r="I16" s="4">
        <f t="shared" si="6"/>
        <v>57</v>
      </c>
      <c r="J16" s="4">
        <f t="shared" si="6"/>
        <v>19</v>
      </c>
      <c r="K16" s="4">
        <f t="shared" si="6"/>
        <v>11</v>
      </c>
      <c r="L16" s="4">
        <f t="shared" si="6"/>
        <v>11</v>
      </c>
    </row>
    <row r="17" spans="1:12" ht="20.25" customHeight="1" x14ac:dyDescent="0.15">
      <c r="A17" s="24"/>
      <c r="B17" s="24"/>
      <c r="C17" s="3" t="s">
        <v>13</v>
      </c>
      <c r="D17" s="4">
        <v>381</v>
      </c>
      <c r="E17" s="4">
        <v>375</v>
      </c>
      <c r="F17" s="4">
        <v>289</v>
      </c>
      <c r="G17" s="4">
        <v>253</v>
      </c>
      <c r="H17" s="4">
        <v>242</v>
      </c>
      <c r="I17" s="4">
        <v>141</v>
      </c>
      <c r="J17" s="4">
        <v>107</v>
      </c>
      <c r="K17" s="4">
        <v>106</v>
      </c>
      <c r="L17" s="4">
        <v>106</v>
      </c>
    </row>
    <row r="18" spans="1:12" ht="20.25" customHeight="1" x14ac:dyDescent="0.15">
      <c r="A18" s="24"/>
      <c r="B18" s="24"/>
      <c r="C18" s="3" t="s">
        <v>14</v>
      </c>
      <c r="D18" s="4">
        <v>95</v>
      </c>
      <c r="E18" s="4">
        <v>95</v>
      </c>
      <c r="F18" s="4">
        <v>90</v>
      </c>
      <c r="G18" s="4">
        <v>89</v>
      </c>
      <c r="H18" s="4">
        <v>81</v>
      </c>
      <c r="I18" s="4">
        <v>84</v>
      </c>
      <c r="J18" s="4">
        <v>88</v>
      </c>
      <c r="K18" s="4">
        <v>95</v>
      </c>
      <c r="L18" s="4">
        <v>95</v>
      </c>
    </row>
    <row r="19" spans="1:12" ht="20.25" customHeight="1" x14ac:dyDescent="0.15">
      <c r="A19" s="24"/>
      <c r="B19" s="24"/>
      <c r="C19" s="3" t="s">
        <v>15</v>
      </c>
      <c r="D19" s="4">
        <v>50</v>
      </c>
      <c r="E19" s="4">
        <v>42</v>
      </c>
      <c r="F19" s="4">
        <v>41</v>
      </c>
      <c r="G19" s="4">
        <v>38</v>
      </c>
      <c r="H19" s="4">
        <v>51</v>
      </c>
      <c r="I19" s="4">
        <v>38</v>
      </c>
      <c r="J19" s="4">
        <v>51</v>
      </c>
      <c r="K19" s="4">
        <v>58</v>
      </c>
      <c r="L19" s="4">
        <v>83</v>
      </c>
    </row>
    <row r="20" spans="1:12" ht="20.25" customHeight="1" x14ac:dyDescent="0.15">
      <c r="A20" s="24"/>
      <c r="B20" s="24"/>
      <c r="C20" s="3" t="s">
        <v>16</v>
      </c>
      <c r="D20" s="4">
        <v>340</v>
      </c>
      <c r="E20" s="4">
        <v>368</v>
      </c>
      <c r="F20" s="4">
        <v>341</v>
      </c>
      <c r="G20" s="4">
        <v>328</v>
      </c>
      <c r="H20" s="4">
        <v>300</v>
      </c>
      <c r="I20" s="4">
        <v>346</v>
      </c>
      <c r="J20" s="4">
        <v>335</v>
      </c>
      <c r="K20" s="4">
        <v>296</v>
      </c>
      <c r="L20" s="4">
        <v>301</v>
      </c>
    </row>
    <row r="21" spans="1:12" ht="20.25" customHeight="1" x14ac:dyDescent="0.15">
      <c r="A21" s="24"/>
      <c r="B21" s="29"/>
      <c r="C21" s="3" t="s">
        <v>17</v>
      </c>
      <c r="D21" s="4">
        <v>26</v>
      </c>
      <c r="E21" s="4">
        <v>26</v>
      </c>
      <c r="F21" s="4">
        <v>28</v>
      </c>
      <c r="G21" s="4">
        <v>26</v>
      </c>
      <c r="H21" s="4">
        <v>25</v>
      </c>
      <c r="I21" s="4">
        <v>29</v>
      </c>
      <c r="J21" s="4">
        <v>31</v>
      </c>
      <c r="K21" s="4">
        <v>29</v>
      </c>
      <c r="L21" s="4">
        <v>30</v>
      </c>
    </row>
    <row r="22" spans="1:12" ht="20.25" customHeight="1" x14ac:dyDescent="0.15">
      <c r="A22" s="24"/>
      <c r="B22" s="27" t="s">
        <v>18</v>
      </c>
      <c r="C22" s="26"/>
      <c r="D22" s="4">
        <f t="shared" ref="D22:L22" si="7">D23-D24</f>
        <v>12</v>
      </c>
      <c r="E22" s="4">
        <f t="shared" si="7"/>
        <v>11</v>
      </c>
      <c r="F22" s="4">
        <f t="shared" si="7"/>
        <v>7</v>
      </c>
      <c r="G22" s="4">
        <f t="shared" si="7"/>
        <v>5</v>
      </c>
      <c r="H22" s="4">
        <f t="shared" si="7"/>
        <v>4</v>
      </c>
      <c r="I22" s="4">
        <f t="shared" si="7"/>
        <v>1</v>
      </c>
      <c r="J22" s="4">
        <f t="shared" si="7"/>
        <v>2</v>
      </c>
      <c r="K22" s="4">
        <f t="shared" si="7"/>
        <v>2</v>
      </c>
      <c r="L22" s="4">
        <f t="shared" si="7"/>
        <v>2</v>
      </c>
    </row>
    <row r="23" spans="1:12" ht="20.25" customHeight="1" x14ac:dyDescent="0.15">
      <c r="A23" s="24"/>
      <c r="B23" s="24"/>
      <c r="C23" s="3" t="s">
        <v>19</v>
      </c>
      <c r="D23" s="4">
        <v>33</v>
      </c>
      <c r="E23" s="4">
        <v>29</v>
      </c>
      <c r="F23" s="4">
        <v>22</v>
      </c>
      <c r="G23" s="4">
        <v>17</v>
      </c>
      <c r="H23" s="4">
        <v>14</v>
      </c>
      <c r="I23" s="4">
        <v>11</v>
      </c>
      <c r="J23" s="4">
        <v>10</v>
      </c>
      <c r="K23" s="4">
        <v>9</v>
      </c>
      <c r="L23" s="4">
        <v>8</v>
      </c>
    </row>
    <row r="24" spans="1:12" ht="20.25" customHeight="1" x14ac:dyDescent="0.15">
      <c r="A24" s="29"/>
      <c r="B24" s="29"/>
      <c r="C24" s="3" t="s">
        <v>9</v>
      </c>
      <c r="D24" s="4">
        <v>21</v>
      </c>
      <c r="E24" s="4">
        <v>18</v>
      </c>
      <c r="F24" s="4">
        <v>15</v>
      </c>
      <c r="G24" s="4">
        <v>12</v>
      </c>
      <c r="H24" s="4">
        <v>10</v>
      </c>
      <c r="I24" s="4">
        <v>10</v>
      </c>
      <c r="J24" s="4">
        <v>8</v>
      </c>
      <c r="K24" s="4">
        <v>7</v>
      </c>
      <c r="L24" s="4">
        <v>6</v>
      </c>
    </row>
    <row r="25" spans="1:12" ht="20.25" customHeight="1" x14ac:dyDescent="0.15">
      <c r="A25" s="27" t="s">
        <v>20</v>
      </c>
      <c r="B25" s="34"/>
      <c r="C25" s="28"/>
      <c r="D25" s="4">
        <f t="shared" ref="D25:L25" si="8">D26+D27+D28</f>
        <v>1772</v>
      </c>
      <c r="E25" s="4">
        <f t="shared" si="8"/>
        <v>1725</v>
      </c>
      <c r="F25" s="4">
        <f t="shared" si="8"/>
        <v>1514</v>
      </c>
      <c r="G25" s="4">
        <f t="shared" si="8"/>
        <v>1599</v>
      </c>
      <c r="H25" s="4">
        <f t="shared" si="8"/>
        <v>1650</v>
      </c>
      <c r="I25" s="4">
        <f t="shared" si="8"/>
        <v>1736</v>
      </c>
      <c r="J25" s="4">
        <f t="shared" si="8"/>
        <v>1809</v>
      </c>
      <c r="K25" s="4">
        <f t="shared" si="8"/>
        <v>1828</v>
      </c>
      <c r="L25" s="4">
        <f t="shared" si="8"/>
        <v>1932</v>
      </c>
    </row>
    <row r="26" spans="1:12" ht="20.25" customHeight="1" x14ac:dyDescent="0.15">
      <c r="A26" s="24"/>
      <c r="B26" s="25" t="s">
        <v>21</v>
      </c>
      <c r="C26" s="26"/>
      <c r="D26" s="4">
        <v>136</v>
      </c>
      <c r="E26" s="4">
        <v>70</v>
      </c>
      <c r="F26" s="4">
        <v>140</v>
      </c>
      <c r="G26" s="4">
        <v>98</v>
      </c>
      <c r="H26" s="4">
        <v>134</v>
      </c>
      <c r="I26" s="4">
        <v>141</v>
      </c>
      <c r="J26" s="4">
        <v>190</v>
      </c>
      <c r="K26" s="4">
        <v>195</v>
      </c>
      <c r="L26" s="4">
        <v>222</v>
      </c>
    </row>
    <row r="27" spans="1:12" ht="20.25" customHeight="1" x14ac:dyDescent="0.15">
      <c r="A27" s="24"/>
      <c r="B27" s="25" t="s">
        <v>22</v>
      </c>
      <c r="C27" s="26"/>
      <c r="D27" s="4">
        <v>139</v>
      </c>
      <c r="E27" s="4">
        <v>218</v>
      </c>
      <c r="F27" s="4">
        <v>76</v>
      </c>
      <c r="G27" s="4">
        <v>85</v>
      </c>
      <c r="H27" s="4">
        <v>164</v>
      </c>
      <c r="I27" s="4">
        <v>223</v>
      </c>
      <c r="J27" s="4">
        <v>284</v>
      </c>
      <c r="K27" s="4">
        <v>300</v>
      </c>
      <c r="L27" s="4">
        <v>331</v>
      </c>
    </row>
    <row r="28" spans="1:12" ht="20.25" customHeight="1" x14ac:dyDescent="0.15">
      <c r="A28" s="24"/>
      <c r="B28" s="27" t="s">
        <v>23</v>
      </c>
      <c r="C28" s="26"/>
      <c r="D28" s="4">
        <f t="shared" ref="D28:L28" si="9">D29+D30+D31</f>
        <v>1497</v>
      </c>
      <c r="E28" s="4">
        <f t="shared" si="9"/>
        <v>1437</v>
      </c>
      <c r="F28" s="4">
        <f t="shared" si="9"/>
        <v>1298</v>
      </c>
      <c r="G28" s="4">
        <f t="shared" si="9"/>
        <v>1416</v>
      </c>
      <c r="H28" s="4">
        <f t="shared" si="9"/>
        <v>1352</v>
      </c>
      <c r="I28" s="4">
        <f t="shared" si="9"/>
        <v>1372</v>
      </c>
      <c r="J28" s="4">
        <f t="shared" si="9"/>
        <v>1335</v>
      </c>
      <c r="K28" s="4">
        <f t="shared" si="9"/>
        <v>1333</v>
      </c>
      <c r="L28" s="4">
        <f t="shared" si="9"/>
        <v>1379</v>
      </c>
    </row>
    <row r="29" spans="1:12" ht="20.25" customHeight="1" x14ac:dyDescent="0.15">
      <c r="A29" s="24"/>
      <c r="B29" s="24"/>
      <c r="C29" s="3" t="s">
        <v>24</v>
      </c>
      <c r="D29" s="4">
        <v>500</v>
      </c>
      <c r="E29" s="4">
        <v>504</v>
      </c>
      <c r="F29" s="4">
        <v>446</v>
      </c>
      <c r="G29" s="4">
        <v>464</v>
      </c>
      <c r="H29" s="4">
        <v>486</v>
      </c>
      <c r="I29" s="4">
        <v>487</v>
      </c>
      <c r="J29" s="4">
        <v>490</v>
      </c>
      <c r="K29" s="4">
        <v>402</v>
      </c>
      <c r="L29" s="4">
        <v>469</v>
      </c>
    </row>
    <row r="30" spans="1:12" ht="20.25" customHeight="1" x14ac:dyDescent="0.15">
      <c r="A30" s="24"/>
      <c r="B30" s="24"/>
      <c r="C30" s="3" t="s">
        <v>25</v>
      </c>
      <c r="D30" s="4">
        <v>507</v>
      </c>
      <c r="E30" s="4">
        <v>427</v>
      </c>
      <c r="F30" s="4">
        <v>338</v>
      </c>
      <c r="G30" s="4">
        <v>433</v>
      </c>
      <c r="H30" s="4">
        <v>337</v>
      </c>
      <c r="I30" s="4">
        <v>349</v>
      </c>
      <c r="J30" s="4">
        <v>303</v>
      </c>
      <c r="K30" s="4">
        <v>383</v>
      </c>
      <c r="L30" s="4">
        <v>336</v>
      </c>
    </row>
    <row r="31" spans="1:12" ht="20.25" customHeight="1" x14ac:dyDescent="0.15">
      <c r="A31" s="29"/>
      <c r="B31" s="29"/>
      <c r="C31" s="3" t="s">
        <v>26</v>
      </c>
      <c r="D31" s="4">
        <v>490</v>
      </c>
      <c r="E31" s="4">
        <v>506</v>
      </c>
      <c r="F31" s="4">
        <v>514</v>
      </c>
      <c r="G31" s="4">
        <v>519</v>
      </c>
      <c r="H31" s="4">
        <v>529</v>
      </c>
      <c r="I31" s="4">
        <v>536</v>
      </c>
      <c r="J31" s="4">
        <v>542</v>
      </c>
      <c r="K31" s="4">
        <v>548</v>
      </c>
      <c r="L31" s="4">
        <v>574</v>
      </c>
    </row>
    <row r="32" spans="1:12" ht="20.25" customHeight="1" x14ac:dyDescent="0.15">
      <c r="A32" s="27" t="s">
        <v>27</v>
      </c>
      <c r="B32" s="34"/>
      <c r="C32" s="28"/>
      <c r="D32" s="4">
        <f t="shared" ref="D32:L32" si="10">D6+D9+D25</f>
        <v>8828</v>
      </c>
      <c r="E32" s="4">
        <f t="shared" si="10"/>
        <v>8798</v>
      </c>
      <c r="F32" s="4">
        <f t="shared" si="10"/>
        <v>8220</v>
      </c>
      <c r="G32" s="4">
        <f t="shared" si="10"/>
        <v>8128</v>
      </c>
      <c r="H32" s="4">
        <f t="shared" si="10"/>
        <v>8143</v>
      </c>
      <c r="I32" s="4">
        <f t="shared" si="10"/>
        <v>8213</v>
      </c>
      <c r="J32" s="4">
        <f t="shared" si="10"/>
        <v>8024</v>
      </c>
      <c r="K32" s="4">
        <f t="shared" si="10"/>
        <v>7726</v>
      </c>
      <c r="L32" s="4">
        <f t="shared" si="10"/>
        <v>7681</v>
      </c>
    </row>
    <row r="33" spans="1:12" ht="20.25" customHeight="1" x14ac:dyDescent="0.15">
      <c r="A33" s="33" t="s">
        <v>28</v>
      </c>
      <c r="B33" s="33"/>
      <c r="C33" s="33"/>
      <c r="D33" s="4">
        <v>1896</v>
      </c>
      <c r="E33" s="4">
        <v>1911</v>
      </c>
      <c r="F33" s="4">
        <v>1818</v>
      </c>
      <c r="G33" s="4">
        <v>1808</v>
      </c>
      <c r="H33" s="4">
        <v>1821</v>
      </c>
      <c r="I33" s="4">
        <v>1883</v>
      </c>
      <c r="J33" s="4">
        <v>1878</v>
      </c>
      <c r="K33" s="4">
        <v>1836</v>
      </c>
      <c r="L33" s="4">
        <v>1831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32:C32"/>
    <mergeCell ref="A33:C33"/>
    <mergeCell ref="B7:C7"/>
    <mergeCell ref="B8:C8"/>
    <mergeCell ref="B10:C10"/>
    <mergeCell ref="B11:C11"/>
    <mergeCell ref="B15:C15"/>
    <mergeCell ref="B22:C22"/>
    <mergeCell ref="B27:C27"/>
    <mergeCell ref="B28:C28"/>
    <mergeCell ref="A5:C5"/>
    <mergeCell ref="A7:A8"/>
    <mergeCell ref="A10:A24"/>
    <mergeCell ref="A26:A31"/>
    <mergeCell ref="B13:B14"/>
    <mergeCell ref="B16:B21"/>
    <mergeCell ref="B29:B31"/>
    <mergeCell ref="B23:B24"/>
    <mergeCell ref="B26:C26"/>
    <mergeCell ref="A9:C9"/>
    <mergeCell ref="A25:C25"/>
    <mergeCell ref="A6:C6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zoomScale="70" workbookViewId="0">
      <selection activeCell="D23" sqref="D23"/>
    </sheetView>
  </sheetViews>
  <sheetFormatPr defaultRowHeight="13.5" x14ac:dyDescent="0.15"/>
  <cols>
    <col min="1" max="2" width="5.375" customWidth="1"/>
    <col min="3" max="3" width="32" customWidth="1"/>
    <col min="4" max="12" width="15" customWidth="1"/>
  </cols>
  <sheetData>
    <row r="1" spans="1:12" ht="20.25" customHeight="1" x14ac:dyDescent="0.15"/>
    <row r="2" spans="1:12" ht="20.25" customHeight="1" x14ac:dyDescent="0.15">
      <c r="A2" t="s">
        <v>1</v>
      </c>
    </row>
    <row r="3" spans="1:12" ht="20.25" customHeight="1" x14ac:dyDescent="0.15">
      <c r="A3" t="s">
        <v>44</v>
      </c>
    </row>
    <row r="4" spans="1:12" ht="20.25" customHeight="1" x14ac:dyDescent="0.15">
      <c r="A4" s="6" t="s">
        <v>46</v>
      </c>
    </row>
    <row r="5" spans="1:12" ht="20.25" customHeight="1" x14ac:dyDescent="0.15">
      <c r="A5" s="35" t="s">
        <v>2</v>
      </c>
      <c r="B5" s="35"/>
      <c r="C5" s="35"/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29</v>
      </c>
    </row>
    <row r="6" spans="1:12" ht="20.25" customHeight="1" x14ac:dyDescent="0.15">
      <c r="A6" s="27" t="s">
        <v>4</v>
      </c>
      <c r="B6" s="34"/>
      <c r="C6" s="28"/>
      <c r="D6" s="4">
        <f t="shared" ref="D6:L6" si="0">D7+D8</f>
        <v>8490</v>
      </c>
      <c r="E6" s="4">
        <f t="shared" si="0"/>
        <v>8268</v>
      </c>
      <c r="F6" s="4">
        <f t="shared" si="0"/>
        <v>8009</v>
      </c>
      <c r="G6" s="4">
        <f t="shared" si="0"/>
        <v>7544</v>
      </c>
      <c r="H6" s="4">
        <f t="shared" si="0"/>
        <v>7157</v>
      </c>
      <c r="I6" s="4">
        <f t="shared" si="0"/>
        <v>6739</v>
      </c>
      <c r="J6" s="4">
        <f t="shared" si="0"/>
        <v>6498</v>
      </c>
      <c r="K6" s="4">
        <f t="shared" si="0"/>
        <v>6048</v>
      </c>
      <c r="L6" s="4">
        <f t="shared" si="0"/>
        <v>5650</v>
      </c>
    </row>
    <row r="7" spans="1:12" ht="20.25" customHeight="1" x14ac:dyDescent="0.15">
      <c r="A7" s="24"/>
      <c r="B7" s="25" t="s">
        <v>5</v>
      </c>
      <c r="C7" s="26"/>
      <c r="D7" s="4">
        <v>7535</v>
      </c>
      <c r="E7" s="4">
        <v>7255</v>
      </c>
      <c r="F7" s="4">
        <v>7051</v>
      </c>
      <c r="G7" s="4">
        <v>6603</v>
      </c>
      <c r="H7" s="4">
        <v>6284</v>
      </c>
      <c r="I7" s="4">
        <v>5780</v>
      </c>
      <c r="J7" s="4">
        <v>5542</v>
      </c>
      <c r="K7" s="4">
        <v>5257</v>
      </c>
      <c r="L7" s="4">
        <v>4914</v>
      </c>
    </row>
    <row r="8" spans="1:12" ht="20.25" customHeight="1" x14ac:dyDescent="0.15">
      <c r="A8" s="29"/>
      <c r="B8" s="25" t="s">
        <v>6</v>
      </c>
      <c r="C8" s="26"/>
      <c r="D8" s="4">
        <v>955</v>
      </c>
      <c r="E8" s="4">
        <v>1013</v>
      </c>
      <c r="F8" s="4">
        <v>958</v>
      </c>
      <c r="G8" s="4">
        <v>941</v>
      </c>
      <c r="H8" s="4">
        <v>873</v>
      </c>
      <c r="I8" s="4">
        <v>959</v>
      </c>
      <c r="J8" s="4">
        <v>956</v>
      </c>
      <c r="K8" s="4">
        <v>791</v>
      </c>
      <c r="L8" s="4">
        <v>736</v>
      </c>
    </row>
    <row r="9" spans="1:12" ht="20.25" customHeight="1" x14ac:dyDescent="0.15">
      <c r="A9" s="27" t="s">
        <v>7</v>
      </c>
      <c r="B9" s="34"/>
      <c r="C9" s="28"/>
      <c r="D9" s="4">
        <f t="shared" ref="D9:L9" si="1">D10-D11</f>
        <v>653</v>
      </c>
      <c r="E9" s="4">
        <f t="shared" si="1"/>
        <v>647</v>
      </c>
      <c r="F9" s="4">
        <f t="shared" si="1"/>
        <v>506</v>
      </c>
      <c r="G9" s="4">
        <f t="shared" si="1"/>
        <v>424</v>
      </c>
      <c r="H9" s="4">
        <f t="shared" si="1"/>
        <v>393</v>
      </c>
      <c r="I9" s="4">
        <f t="shared" si="1"/>
        <v>333</v>
      </c>
      <c r="J9" s="4">
        <f t="shared" si="1"/>
        <v>267</v>
      </c>
      <c r="K9" s="4">
        <f t="shared" si="1"/>
        <v>212</v>
      </c>
      <c r="L9" s="4">
        <f t="shared" si="1"/>
        <v>257</v>
      </c>
    </row>
    <row r="10" spans="1:12" ht="20.25" customHeight="1" x14ac:dyDescent="0.15">
      <c r="A10" s="24"/>
      <c r="B10" s="25" t="s">
        <v>8</v>
      </c>
      <c r="C10" s="26"/>
      <c r="D10" s="4">
        <f t="shared" ref="D10:L10" si="2">D13+D17+D19+D20+D21+D23</f>
        <v>1516</v>
      </c>
      <c r="E10" s="4">
        <f t="shared" si="2"/>
        <v>1486</v>
      </c>
      <c r="F10" s="4">
        <f t="shared" si="2"/>
        <v>1291</v>
      </c>
      <c r="G10" s="4">
        <f t="shared" si="2"/>
        <v>1164</v>
      </c>
      <c r="H10" s="4">
        <f t="shared" si="2"/>
        <v>1102</v>
      </c>
      <c r="I10" s="4">
        <f t="shared" si="2"/>
        <v>976</v>
      </c>
      <c r="J10" s="4">
        <f t="shared" si="2"/>
        <v>883</v>
      </c>
      <c r="K10" s="4">
        <f t="shared" si="2"/>
        <v>790</v>
      </c>
      <c r="L10" s="4">
        <f t="shared" si="2"/>
        <v>814</v>
      </c>
    </row>
    <row r="11" spans="1:12" ht="20.25" customHeight="1" x14ac:dyDescent="0.15">
      <c r="A11" s="24"/>
      <c r="B11" s="25" t="s">
        <v>9</v>
      </c>
      <c r="C11" s="26"/>
      <c r="D11" s="4">
        <f t="shared" ref="D11:L11" si="3">D14+D18+D24</f>
        <v>863</v>
      </c>
      <c r="E11" s="4">
        <f t="shared" si="3"/>
        <v>839</v>
      </c>
      <c r="F11" s="4">
        <f t="shared" si="3"/>
        <v>785</v>
      </c>
      <c r="G11" s="4">
        <f t="shared" si="3"/>
        <v>740</v>
      </c>
      <c r="H11" s="4">
        <f t="shared" si="3"/>
        <v>709</v>
      </c>
      <c r="I11" s="4">
        <f t="shared" si="3"/>
        <v>643</v>
      </c>
      <c r="J11" s="4">
        <f t="shared" si="3"/>
        <v>616</v>
      </c>
      <c r="K11" s="4">
        <f t="shared" si="3"/>
        <v>578</v>
      </c>
      <c r="L11" s="4">
        <f t="shared" si="3"/>
        <v>557</v>
      </c>
    </row>
    <row r="12" spans="1:12" ht="20.25" customHeight="1" x14ac:dyDescent="0.15">
      <c r="A12" s="24"/>
      <c r="B12" s="2" t="s">
        <v>10</v>
      </c>
      <c r="C12" s="3"/>
      <c r="D12" s="4">
        <f t="shared" ref="D12:L12" si="4">D13-D14</f>
        <v>-296</v>
      </c>
      <c r="E12" s="4">
        <f t="shared" si="4"/>
        <v>-299</v>
      </c>
      <c r="F12" s="4">
        <f t="shared" si="4"/>
        <v>-284</v>
      </c>
      <c r="G12" s="4">
        <f t="shared" si="4"/>
        <v>-282</v>
      </c>
      <c r="H12" s="4">
        <f t="shared" si="4"/>
        <v>-272</v>
      </c>
      <c r="I12" s="4">
        <f t="shared" si="4"/>
        <v>-235</v>
      </c>
      <c r="J12" s="4">
        <f t="shared" si="4"/>
        <v>-258</v>
      </c>
      <c r="K12" s="4">
        <f t="shared" si="4"/>
        <v>-256</v>
      </c>
      <c r="L12" s="4">
        <f t="shared" si="4"/>
        <v>-244</v>
      </c>
    </row>
    <row r="13" spans="1:12" ht="20.25" customHeight="1" x14ac:dyDescent="0.15">
      <c r="A13" s="24"/>
      <c r="B13" s="24"/>
      <c r="C13" s="3" t="s">
        <v>8</v>
      </c>
      <c r="D13" s="4">
        <v>400</v>
      </c>
      <c r="E13" s="4">
        <v>380</v>
      </c>
      <c r="F13" s="4">
        <v>351</v>
      </c>
      <c r="G13" s="4">
        <v>314</v>
      </c>
      <c r="H13" s="4">
        <v>314</v>
      </c>
      <c r="I13" s="4">
        <v>280</v>
      </c>
      <c r="J13" s="4">
        <v>228</v>
      </c>
      <c r="K13" s="4">
        <v>187</v>
      </c>
      <c r="L13" s="4">
        <v>177</v>
      </c>
    </row>
    <row r="14" spans="1:12" ht="20.25" customHeight="1" x14ac:dyDescent="0.15">
      <c r="A14" s="24"/>
      <c r="B14" s="29"/>
      <c r="C14" s="3" t="s">
        <v>9</v>
      </c>
      <c r="D14" s="4">
        <v>696</v>
      </c>
      <c r="E14" s="4">
        <v>679</v>
      </c>
      <c r="F14" s="4">
        <v>635</v>
      </c>
      <c r="G14" s="4">
        <v>596</v>
      </c>
      <c r="H14" s="4">
        <v>586</v>
      </c>
      <c r="I14" s="4">
        <v>515</v>
      </c>
      <c r="J14" s="4">
        <v>486</v>
      </c>
      <c r="K14" s="4">
        <v>443</v>
      </c>
      <c r="L14" s="4">
        <v>421</v>
      </c>
    </row>
    <row r="15" spans="1:12" ht="20.25" customHeight="1" x14ac:dyDescent="0.15">
      <c r="A15" s="24"/>
      <c r="B15" s="27" t="s">
        <v>11</v>
      </c>
      <c r="C15" s="26"/>
      <c r="D15" s="4">
        <f t="shared" ref="D15:L15" si="5">D16+D19+D20+D21</f>
        <v>933</v>
      </c>
      <c r="E15" s="4">
        <f t="shared" si="5"/>
        <v>929</v>
      </c>
      <c r="F15" s="4">
        <f t="shared" si="5"/>
        <v>780</v>
      </c>
      <c r="G15" s="4">
        <f t="shared" si="5"/>
        <v>699</v>
      </c>
      <c r="H15" s="4">
        <f t="shared" si="5"/>
        <v>659</v>
      </c>
      <c r="I15" s="4">
        <f t="shared" si="5"/>
        <v>566</v>
      </c>
      <c r="J15" s="4">
        <f t="shared" si="5"/>
        <v>521</v>
      </c>
      <c r="K15" s="4">
        <f t="shared" si="5"/>
        <v>464</v>
      </c>
      <c r="L15" s="4">
        <f t="shared" si="5"/>
        <v>494</v>
      </c>
    </row>
    <row r="16" spans="1:12" ht="20.25" customHeight="1" x14ac:dyDescent="0.15">
      <c r="A16" s="24"/>
      <c r="B16" s="24"/>
      <c r="C16" s="3" t="s">
        <v>12</v>
      </c>
      <c r="D16" s="4">
        <f t="shared" ref="D16:L16" si="6">D17-D18</f>
        <v>410</v>
      </c>
      <c r="E16" s="4">
        <f t="shared" si="6"/>
        <v>394</v>
      </c>
      <c r="F16" s="4">
        <f t="shared" si="6"/>
        <v>281</v>
      </c>
      <c r="G16" s="4">
        <f t="shared" si="6"/>
        <v>230</v>
      </c>
      <c r="H16" s="4">
        <f t="shared" si="6"/>
        <v>211</v>
      </c>
      <c r="I16" s="4">
        <f t="shared" si="6"/>
        <v>76</v>
      </c>
      <c r="J16" s="4">
        <f t="shared" si="6"/>
        <v>24</v>
      </c>
      <c r="K16" s="4">
        <f t="shared" si="6"/>
        <v>14</v>
      </c>
      <c r="L16" s="4">
        <f t="shared" si="6"/>
        <v>13</v>
      </c>
    </row>
    <row r="17" spans="1:12" ht="20.25" customHeight="1" x14ac:dyDescent="0.15">
      <c r="A17" s="24"/>
      <c r="B17" s="24"/>
      <c r="C17" s="3" t="s">
        <v>13</v>
      </c>
      <c r="D17" s="4">
        <v>546</v>
      </c>
      <c r="E17" s="4">
        <v>528</v>
      </c>
      <c r="F17" s="4">
        <v>408</v>
      </c>
      <c r="G17" s="4">
        <v>355</v>
      </c>
      <c r="H17" s="4">
        <v>318</v>
      </c>
      <c r="I17" s="4">
        <v>189</v>
      </c>
      <c r="J17" s="4">
        <v>139</v>
      </c>
      <c r="K17" s="4">
        <v>132</v>
      </c>
      <c r="L17" s="4">
        <v>132</v>
      </c>
    </row>
    <row r="18" spans="1:12" ht="20.25" customHeight="1" x14ac:dyDescent="0.15">
      <c r="A18" s="24"/>
      <c r="B18" s="24"/>
      <c r="C18" s="3" t="s">
        <v>14</v>
      </c>
      <c r="D18" s="4">
        <v>136</v>
      </c>
      <c r="E18" s="4">
        <v>134</v>
      </c>
      <c r="F18" s="4">
        <v>127</v>
      </c>
      <c r="G18" s="4">
        <v>125</v>
      </c>
      <c r="H18" s="4">
        <v>107</v>
      </c>
      <c r="I18" s="4">
        <v>113</v>
      </c>
      <c r="J18" s="4">
        <v>115</v>
      </c>
      <c r="K18" s="4">
        <v>118</v>
      </c>
      <c r="L18" s="4">
        <v>119</v>
      </c>
    </row>
    <row r="19" spans="1:12" ht="20.25" customHeight="1" x14ac:dyDescent="0.15">
      <c r="A19" s="24"/>
      <c r="B19" s="24"/>
      <c r="C19" s="3" t="s">
        <v>15</v>
      </c>
      <c r="D19" s="4">
        <v>72</v>
      </c>
      <c r="E19" s="4">
        <v>59</v>
      </c>
      <c r="F19" s="4">
        <v>57</v>
      </c>
      <c r="G19" s="4">
        <v>53</v>
      </c>
      <c r="H19" s="4">
        <v>67</v>
      </c>
      <c r="I19" s="4">
        <v>51</v>
      </c>
      <c r="J19" s="4">
        <v>67</v>
      </c>
      <c r="K19" s="4">
        <v>71</v>
      </c>
      <c r="L19" s="4">
        <v>104</v>
      </c>
    </row>
    <row r="20" spans="1:12" ht="20.25" customHeight="1" x14ac:dyDescent="0.15">
      <c r="A20" s="24"/>
      <c r="B20" s="24"/>
      <c r="C20" s="3" t="s">
        <v>16</v>
      </c>
      <c r="D20" s="4">
        <v>419</v>
      </c>
      <c r="E20" s="4">
        <v>445</v>
      </c>
      <c r="F20" s="4">
        <v>409</v>
      </c>
      <c r="G20" s="4">
        <v>386</v>
      </c>
      <c r="H20" s="4">
        <v>354</v>
      </c>
      <c r="I20" s="4">
        <v>409</v>
      </c>
      <c r="J20" s="4">
        <v>397</v>
      </c>
      <c r="K20" s="4">
        <v>350</v>
      </c>
      <c r="L20" s="4">
        <v>349</v>
      </c>
    </row>
    <row r="21" spans="1:12" ht="20.25" customHeight="1" x14ac:dyDescent="0.15">
      <c r="A21" s="24"/>
      <c r="B21" s="29"/>
      <c r="C21" s="3" t="s">
        <v>17</v>
      </c>
      <c r="D21" s="4">
        <v>32</v>
      </c>
      <c r="E21" s="4">
        <v>31</v>
      </c>
      <c r="F21" s="4">
        <v>33</v>
      </c>
      <c r="G21" s="4">
        <v>30</v>
      </c>
      <c r="H21" s="4">
        <v>27</v>
      </c>
      <c r="I21" s="4">
        <v>30</v>
      </c>
      <c r="J21" s="4">
        <v>33</v>
      </c>
      <c r="K21" s="4">
        <v>29</v>
      </c>
      <c r="L21" s="4">
        <v>28</v>
      </c>
    </row>
    <row r="22" spans="1:12" ht="20.25" customHeight="1" x14ac:dyDescent="0.15">
      <c r="A22" s="24"/>
      <c r="B22" s="27" t="s">
        <v>18</v>
      </c>
      <c r="C22" s="26"/>
      <c r="D22" s="4">
        <f t="shared" ref="D22:L22" si="7">D23-D24</f>
        <v>16</v>
      </c>
      <c r="E22" s="4">
        <f t="shared" si="7"/>
        <v>17</v>
      </c>
      <c r="F22" s="4">
        <f t="shared" si="7"/>
        <v>10</v>
      </c>
      <c r="G22" s="4">
        <f t="shared" si="7"/>
        <v>7</v>
      </c>
      <c r="H22" s="4">
        <f t="shared" si="7"/>
        <v>6</v>
      </c>
      <c r="I22" s="4">
        <f t="shared" si="7"/>
        <v>2</v>
      </c>
      <c r="J22" s="4">
        <f t="shared" si="7"/>
        <v>4</v>
      </c>
      <c r="K22" s="4">
        <f t="shared" si="7"/>
        <v>4</v>
      </c>
      <c r="L22" s="4">
        <f t="shared" si="7"/>
        <v>7</v>
      </c>
    </row>
    <row r="23" spans="1:12" ht="20.25" customHeight="1" x14ac:dyDescent="0.15">
      <c r="A23" s="24"/>
      <c r="B23" s="24"/>
      <c r="C23" s="3" t="s">
        <v>19</v>
      </c>
      <c r="D23" s="4">
        <v>47</v>
      </c>
      <c r="E23" s="4">
        <v>43</v>
      </c>
      <c r="F23" s="4">
        <v>33</v>
      </c>
      <c r="G23" s="4">
        <v>26</v>
      </c>
      <c r="H23" s="4">
        <v>22</v>
      </c>
      <c r="I23" s="4">
        <v>17</v>
      </c>
      <c r="J23" s="4">
        <v>19</v>
      </c>
      <c r="K23" s="4">
        <v>21</v>
      </c>
      <c r="L23" s="4">
        <v>24</v>
      </c>
    </row>
    <row r="24" spans="1:12" ht="20.25" customHeight="1" x14ac:dyDescent="0.15">
      <c r="A24" s="29"/>
      <c r="B24" s="29"/>
      <c r="C24" s="3" t="s">
        <v>9</v>
      </c>
      <c r="D24" s="4">
        <v>31</v>
      </c>
      <c r="E24" s="4">
        <v>26</v>
      </c>
      <c r="F24" s="4">
        <v>23</v>
      </c>
      <c r="G24" s="4">
        <v>19</v>
      </c>
      <c r="H24" s="4">
        <v>16</v>
      </c>
      <c r="I24" s="4">
        <v>15</v>
      </c>
      <c r="J24" s="4">
        <v>15</v>
      </c>
      <c r="K24" s="4">
        <v>17</v>
      </c>
      <c r="L24" s="4">
        <v>17</v>
      </c>
    </row>
    <row r="25" spans="1:12" ht="20.25" customHeight="1" x14ac:dyDescent="0.15">
      <c r="A25" s="27" t="s">
        <v>20</v>
      </c>
      <c r="B25" s="34"/>
      <c r="C25" s="28"/>
      <c r="D25" s="4">
        <f t="shared" ref="D25:L25" si="8">D26+D27+D28</f>
        <v>3630</v>
      </c>
      <c r="E25" s="4">
        <f t="shared" si="8"/>
        <v>3313</v>
      </c>
      <c r="F25" s="4">
        <f t="shared" si="8"/>
        <v>3112</v>
      </c>
      <c r="G25" s="4">
        <f t="shared" si="8"/>
        <v>3618</v>
      </c>
      <c r="H25" s="4">
        <f t="shared" si="8"/>
        <v>3405</v>
      </c>
      <c r="I25" s="4">
        <f t="shared" si="8"/>
        <v>3993</v>
      </c>
      <c r="J25" s="4">
        <f t="shared" si="8"/>
        <v>3727</v>
      </c>
      <c r="K25" s="4">
        <f t="shared" si="8"/>
        <v>3319</v>
      </c>
      <c r="L25" s="4">
        <f t="shared" si="8"/>
        <v>3707</v>
      </c>
    </row>
    <row r="26" spans="1:12" ht="20.25" customHeight="1" x14ac:dyDescent="0.15">
      <c r="A26" s="24"/>
      <c r="B26" s="25" t="s">
        <v>21</v>
      </c>
      <c r="C26" s="26"/>
      <c r="D26" s="4">
        <v>351</v>
      </c>
      <c r="E26" s="4">
        <v>410</v>
      </c>
      <c r="F26" s="4">
        <v>348</v>
      </c>
      <c r="G26" s="4">
        <v>319</v>
      </c>
      <c r="H26" s="4">
        <v>400</v>
      </c>
      <c r="I26" s="4">
        <v>279</v>
      </c>
      <c r="J26" s="4">
        <v>246</v>
      </c>
      <c r="K26" s="4">
        <v>198</v>
      </c>
      <c r="L26" s="4">
        <v>225</v>
      </c>
    </row>
    <row r="27" spans="1:12" ht="20.25" customHeight="1" x14ac:dyDescent="0.15">
      <c r="A27" s="24"/>
      <c r="B27" s="25" t="s">
        <v>22</v>
      </c>
      <c r="C27" s="26"/>
      <c r="D27" s="4">
        <v>195</v>
      </c>
      <c r="E27" s="4">
        <v>-95</v>
      </c>
      <c r="F27" s="4">
        <v>35</v>
      </c>
      <c r="G27" s="4">
        <v>154</v>
      </c>
      <c r="H27" s="4">
        <v>263</v>
      </c>
      <c r="I27" s="4">
        <v>312</v>
      </c>
      <c r="J27" s="4">
        <v>416</v>
      </c>
      <c r="K27" s="4">
        <v>421</v>
      </c>
      <c r="L27" s="4">
        <v>480</v>
      </c>
    </row>
    <row r="28" spans="1:12" ht="20.25" customHeight="1" x14ac:dyDescent="0.15">
      <c r="A28" s="24"/>
      <c r="B28" s="27" t="s">
        <v>23</v>
      </c>
      <c r="C28" s="26"/>
      <c r="D28" s="4">
        <f t="shared" ref="D28:L28" si="9">D29+D30+D31</f>
        <v>3084</v>
      </c>
      <c r="E28" s="4">
        <f t="shared" si="9"/>
        <v>2998</v>
      </c>
      <c r="F28" s="4">
        <f t="shared" si="9"/>
        <v>2729</v>
      </c>
      <c r="G28" s="4">
        <f t="shared" si="9"/>
        <v>3145</v>
      </c>
      <c r="H28" s="4">
        <f t="shared" si="9"/>
        <v>2742</v>
      </c>
      <c r="I28" s="4">
        <f t="shared" si="9"/>
        <v>3402</v>
      </c>
      <c r="J28" s="4">
        <f t="shared" si="9"/>
        <v>3065</v>
      </c>
      <c r="K28" s="4">
        <f t="shared" si="9"/>
        <v>2700</v>
      </c>
      <c r="L28" s="4">
        <f t="shared" si="9"/>
        <v>3002</v>
      </c>
    </row>
    <row r="29" spans="1:12" ht="20.25" customHeight="1" x14ac:dyDescent="0.15">
      <c r="A29" s="24"/>
      <c r="B29" s="24"/>
      <c r="C29" s="3" t="s">
        <v>24</v>
      </c>
      <c r="D29" s="4">
        <v>1850</v>
      </c>
      <c r="E29" s="4">
        <v>1878</v>
      </c>
      <c r="F29" s="4">
        <v>1715</v>
      </c>
      <c r="G29" s="4">
        <v>1976</v>
      </c>
      <c r="H29" s="4">
        <v>1740</v>
      </c>
      <c r="I29" s="4">
        <v>2376</v>
      </c>
      <c r="J29" s="4">
        <v>2092</v>
      </c>
      <c r="K29" s="4">
        <v>1642</v>
      </c>
      <c r="L29" s="4">
        <v>2002</v>
      </c>
    </row>
    <row r="30" spans="1:12" ht="20.25" customHeight="1" x14ac:dyDescent="0.15">
      <c r="A30" s="24"/>
      <c r="B30" s="24"/>
      <c r="C30" s="3" t="s">
        <v>25</v>
      </c>
      <c r="D30" s="4">
        <v>727</v>
      </c>
      <c r="E30" s="4">
        <v>608</v>
      </c>
      <c r="F30" s="4">
        <v>479</v>
      </c>
      <c r="G30" s="4">
        <v>607</v>
      </c>
      <c r="H30" s="4">
        <v>440</v>
      </c>
      <c r="I30" s="4">
        <v>451</v>
      </c>
      <c r="J30" s="4">
        <v>387</v>
      </c>
      <c r="K30" s="4">
        <v>483</v>
      </c>
      <c r="L30" s="4">
        <v>418</v>
      </c>
    </row>
    <row r="31" spans="1:12" ht="20.25" customHeight="1" x14ac:dyDescent="0.15">
      <c r="A31" s="29"/>
      <c r="B31" s="29"/>
      <c r="C31" s="3" t="s">
        <v>26</v>
      </c>
      <c r="D31" s="4">
        <v>507</v>
      </c>
      <c r="E31" s="4">
        <v>512</v>
      </c>
      <c r="F31" s="4">
        <v>535</v>
      </c>
      <c r="G31" s="4">
        <v>562</v>
      </c>
      <c r="H31" s="4">
        <v>562</v>
      </c>
      <c r="I31" s="4">
        <v>575</v>
      </c>
      <c r="J31" s="4">
        <v>586</v>
      </c>
      <c r="K31" s="4">
        <v>575</v>
      </c>
      <c r="L31" s="4">
        <v>582</v>
      </c>
    </row>
    <row r="32" spans="1:12" ht="20.25" customHeight="1" x14ac:dyDescent="0.15">
      <c r="A32" s="27" t="s">
        <v>27</v>
      </c>
      <c r="B32" s="34"/>
      <c r="C32" s="28"/>
      <c r="D32" s="4">
        <f t="shared" ref="D32:L32" si="10">D6+D9+D25</f>
        <v>12773</v>
      </c>
      <c r="E32" s="4">
        <f t="shared" si="10"/>
        <v>12228</v>
      </c>
      <c r="F32" s="4">
        <f t="shared" si="10"/>
        <v>11627</v>
      </c>
      <c r="G32" s="4">
        <f t="shared" si="10"/>
        <v>11586</v>
      </c>
      <c r="H32" s="4">
        <f t="shared" si="10"/>
        <v>10955</v>
      </c>
      <c r="I32" s="4">
        <f t="shared" si="10"/>
        <v>11065</v>
      </c>
      <c r="J32" s="4">
        <f t="shared" si="10"/>
        <v>10492</v>
      </c>
      <c r="K32" s="4">
        <f t="shared" si="10"/>
        <v>9579</v>
      </c>
      <c r="L32" s="4">
        <f t="shared" si="10"/>
        <v>9614</v>
      </c>
    </row>
    <row r="33" spans="1:12" ht="20.25" customHeight="1" x14ac:dyDescent="0.15">
      <c r="A33" s="33" t="s">
        <v>28</v>
      </c>
      <c r="B33" s="33"/>
      <c r="C33" s="33"/>
      <c r="D33" s="4">
        <v>2225</v>
      </c>
      <c r="E33" s="4">
        <v>2195</v>
      </c>
      <c r="F33" s="4">
        <v>2143</v>
      </c>
      <c r="G33" s="4">
        <v>2186</v>
      </c>
      <c r="H33" s="4">
        <v>2075</v>
      </c>
      <c r="I33" s="4">
        <v>2144</v>
      </c>
      <c r="J33" s="4">
        <v>2071</v>
      </c>
      <c r="K33" s="4">
        <v>1928</v>
      </c>
      <c r="L33" s="4">
        <v>1978</v>
      </c>
    </row>
    <row r="34" spans="1:12" ht="20.25" customHeight="1" x14ac:dyDescent="0.15"/>
    <row r="35" spans="1:12" ht="20.25" customHeight="1" x14ac:dyDescent="0.15">
      <c r="A35" t="s">
        <v>45</v>
      </c>
    </row>
    <row r="36" spans="1:12" ht="20.25" customHeight="1" x14ac:dyDescent="0.15"/>
    <row r="37" spans="1:12" ht="20.25" customHeight="1" x14ac:dyDescent="0.15"/>
    <row r="38" spans="1:12" ht="20.25" customHeight="1" x14ac:dyDescent="0.15"/>
    <row r="39" spans="1:12" ht="20.25" customHeight="1" x14ac:dyDescent="0.15"/>
    <row r="40" spans="1:12" ht="20.25" customHeight="1" x14ac:dyDescent="0.15"/>
    <row r="41" spans="1:12" ht="20.25" customHeight="1" x14ac:dyDescent="0.15"/>
    <row r="42" spans="1:12" ht="20.25" customHeight="1" x14ac:dyDescent="0.15"/>
    <row r="43" spans="1:12" ht="20.25" customHeight="1" x14ac:dyDescent="0.15"/>
    <row r="44" spans="1:12" ht="20.25" customHeight="1" x14ac:dyDescent="0.15"/>
    <row r="45" spans="1:12" ht="20.25" customHeight="1" x14ac:dyDescent="0.15"/>
    <row r="46" spans="1:12" ht="20.25" customHeight="1" x14ac:dyDescent="0.15"/>
    <row r="47" spans="1:12" ht="20.25" customHeight="1" x14ac:dyDescent="0.15"/>
    <row r="48" spans="1:1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</sheetData>
  <mergeCells count="22">
    <mergeCell ref="A5:C5"/>
    <mergeCell ref="A7:A8"/>
    <mergeCell ref="A10:A24"/>
    <mergeCell ref="A26:A31"/>
    <mergeCell ref="B13:B14"/>
    <mergeCell ref="B16:B21"/>
    <mergeCell ref="B29:B31"/>
    <mergeCell ref="B23:B24"/>
    <mergeCell ref="A25:C25"/>
    <mergeCell ref="A6:C6"/>
    <mergeCell ref="A32:C32"/>
    <mergeCell ref="A33:C33"/>
    <mergeCell ref="B7:C7"/>
    <mergeCell ref="B8:C8"/>
    <mergeCell ref="B10:C10"/>
    <mergeCell ref="B11:C11"/>
    <mergeCell ref="B15:C15"/>
    <mergeCell ref="B22:C22"/>
    <mergeCell ref="B26:C26"/>
    <mergeCell ref="A9:C9"/>
    <mergeCell ref="B27:C27"/>
    <mergeCell ref="B28:C28"/>
  </mergeCells>
  <phoneticPr fontId="19"/>
  <pageMargins left="0.75" right="0.75" top="1" bottom="1" header="0.51200000000000001" footer="0.51200000000000001"/>
  <pageSetup paperSize="9" scale="59" orientation="portrait" horizontalDpi="0" verticalDpi="0" r:id="rId1"/>
  <headerFooter alignWithMargins="0">
    <oddHeader>&amp;L第１４章　生活・所得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14-4（2）令和元年</vt:lpstr>
      <vt:lpstr>14-4（2）旧石巻市</vt:lpstr>
      <vt:lpstr>14-4（2）旧河北町</vt:lpstr>
      <vt:lpstr>14-4（2）旧雄勝町</vt:lpstr>
      <vt:lpstr>14-4（2）旧河南町</vt:lpstr>
      <vt:lpstr>14-4（2）旧桃生町</vt:lpstr>
      <vt:lpstr>14-4（2）旧北上町</vt:lpstr>
      <vt:lpstr>14-4（2)旧牡鹿町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2017-03-27T02:00:16Z</cp:lastPrinted>
  <dcterms:created xsi:type="dcterms:W3CDTF">2008-04-02T07:38:05Z</dcterms:created>
  <dcterms:modified xsi:type="dcterms:W3CDTF">2022-07-11T01:20:42Z</dcterms:modified>
</cp:coreProperties>
</file>