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Sheet1" sheetId="1" r:id="rId1"/>
  </sheets>
  <calcPr calcId="162913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  <c r="K36" i="1"/>
  <c r="D36" i="1"/>
  <c r="F36" i="1" s="1"/>
  <c r="K35" i="1"/>
  <c r="D35" i="1"/>
  <c r="F35" i="1" s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F17" i="1"/>
  <c r="D22" i="1"/>
  <c r="F22" i="1" s="1"/>
  <c r="D21" i="1"/>
  <c r="F21" i="1" s="1"/>
  <c r="D20" i="1"/>
  <c r="F20" i="1" s="1"/>
  <c r="D19" i="1"/>
  <c r="F19" i="1" s="1"/>
  <c r="D18" i="1"/>
  <c r="F18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27" i="1"/>
  <c r="F27" i="1" s="1"/>
  <c r="D26" i="1"/>
  <c r="F26" i="1" s="1"/>
  <c r="D25" i="1"/>
  <c r="F25" i="1" s="1"/>
  <c r="D24" i="1"/>
  <c r="F24" i="1" s="1"/>
  <c r="D23" i="1"/>
  <c r="F23" i="1" s="1"/>
  <c r="D7" i="1"/>
  <c r="F7" i="1" s="1"/>
  <c r="D6" i="1"/>
  <c r="F6" i="1" s="1"/>
  <c r="D31" i="1"/>
  <c r="F31" i="1" s="1"/>
  <c r="D30" i="1"/>
  <c r="F30" i="1" s="1"/>
  <c r="D29" i="1"/>
  <c r="F29" i="1" s="1"/>
  <c r="D28" i="1"/>
  <c r="F28" i="1" s="1"/>
  <c r="D33" i="1"/>
  <c r="F33" i="1" s="1"/>
  <c r="D32" i="1"/>
  <c r="F32" i="1" s="1"/>
  <c r="D34" i="1"/>
  <c r="F34" i="1" s="1"/>
</calcChain>
</file>

<file path=xl/sharedStrings.xml><?xml version="1.0" encoding="utf-8"?>
<sst xmlns="http://schemas.openxmlformats.org/spreadsheetml/2006/main" count="114" uniqueCount="58">
  <si>
    <t>歳入総額</t>
    <rPh sb="0" eb="2">
      <t>サイニュウ</t>
    </rPh>
    <rPh sb="2" eb="4">
      <t>ソウガク</t>
    </rPh>
    <phoneticPr fontId="2"/>
  </si>
  <si>
    <t>歳出総額</t>
    <rPh sb="0" eb="2">
      <t>サイシュツ</t>
    </rPh>
    <rPh sb="2" eb="4">
      <t>ソウガク</t>
    </rPh>
    <phoneticPr fontId="2"/>
  </si>
  <si>
    <t>翌年度へ
繰越すべき
財源</t>
    <rPh sb="0" eb="3">
      <t>ヨクネンド</t>
    </rPh>
    <rPh sb="5" eb="6">
      <t>ク</t>
    </rPh>
    <rPh sb="6" eb="7">
      <t>コ</t>
    </rPh>
    <rPh sb="11" eb="13">
      <t>ザイゲン</t>
    </rPh>
    <phoneticPr fontId="2"/>
  </si>
  <si>
    <t>単年度収支</t>
    <rPh sb="0" eb="3">
      <t>タンネンド</t>
    </rPh>
    <rPh sb="3" eb="5">
      <t>シュウシ</t>
    </rPh>
    <phoneticPr fontId="2"/>
  </si>
  <si>
    <t>積立金</t>
    <rPh sb="0" eb="2">
      <t>ツミタテ</t>
    </rPh>
    <rPh sb="2" eb="3">
      <t>キン</t>
    </rPh>
    <phoneticPr fontId="2"/>
  </si>
  <si>
    <t>繰上償還金</t>
    <rPh sb="0" eb="2">
      <t>クリア</t>
    </rPh>
    <rPh sb="2" eb="5">
      <t>ショウカンキン</t>
    </rPh>
    <phoneticPr fontId="2"/>
  </si>
  <si>
    <t>実質
単年度収支</t>
    <rPh sb="0" eb="2">
      <t>ジッシツ</t>
    </rPh>
    <rPh sb="3" eb="6">
      <t>タンネンド</t>
    </rPh>
    <rPh sb="6" eb="8">
      <t>シュウシ</t>
    </rPh>
    <phoneticPr fontId="2"/>
  </si>
  <si>
    <t>－</t>
    <phoneticPr fontId="2"/>
  </si>
  <si>
    <t>－</t>
  </si>
  <si>
    <t>　　　　区分
年度</t>
    <rPh sb="4" eb="6">
      <t>クブン</t>
    </rPh>
    <rPh sb="8" eb="10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</si>
  <si>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</si>
  <si>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積立金
取崩し額</t>
    <rPh sb="0" eb="2">
      <t>ツミタテ</t>
    </rPh>
    <rPh sb="2" eb="3">
      <t>キン</t>
    </rPh>
    <rPh sb="4" eb="6">
      <t>トリクズ</t>
    </rPh>
    <rPh sb="7" eb="8">
      <t>ガク</t>
    </rPh>
    <phoneticPr fontId="2"/>
  </si>
  <si>
    <t>４．石巻地区広域行政事務組合一般会計決算</t>
    <rPh sb="2" eb="4">
      <t>イシノマキ</t>
    </rPh>
    <rPh sb="4" eb="6">
      <t>チク</t>
    </rPh>
    <rPh sb="6" eb="8">
      <t>コウイキ</t>
    </rPh>
    <rPh sb="8" eb="10">
      <t>ギョウセイ</t>
    </rPh>
    <rPh sb="10" eb="12">
      <t>ジム</t>
    </rPh>
    <rPh sb="12" eb="14">
      <t>クミアイ</t>
    </rPh>
    <rPh sb="14" eb="16">
      <t>イッパン</t>
    </rPh>
    <rPh sb="16" eb="18">
      <t>カイケイ</t>
    </rPh>
    <rPh sb="18" eb="20">
      <t>ケッサン</t>
    </rPh>
    <phoneticPr fontId="2"/>
  </si>
  <si>
    <t>平成4年度</t>
    <rPh sb="0" eb="2">
      <t>ヘイセイ</t>
    </rPh>
    <rPh sb="3" eb="5">
      <t>ネンド</t>
    </rPh>
    <phoneticPr fontId="2"/>
  </si>
  <si>
    <t>平成5年度</t>
    <rPh sb="0" eb="2">
      <t>ヘイセイ</t>
    </rPh>
    <rPh sb="3" eb="5">
      <t>ネンド</t>
    </rPh>
    <phoneticPr fontId="2"/>
  </si>
  <si>
    <t>平成6年度</t>
    <rPh sb="0" eb="2">
      <t>ヘイセイ</t>
    </rPh>
    <rPh sb="3" eb="5">
      <t>ネンド</t>
    </rPh>
    <phoneticPr fontId="2"/>
  </si>
  <si>
    <t>平成7年度</t>
    <rPh sb="0" eb="2">
      <t>ヘイセイ</t>
    </rPh>
    <rPh sb="3" eb="5">
      <t>ネンド</t>
    </rPh>
    <phoneticPr fontId="2"/>
  </si>
  <si>
    <t>平成8年度</t>
    <rPh sb="0" eb="2">
      <t>ヘイセイ</t>
    </rPh>
    <rPh sb="3" eb="5">
      <t>ネンド</t>
    </rPh>
    <phoneticPr fontId="2"/>
  </si>
  <si>
    <t>平成9年度</t>
    <rPh sb="0" eb="2">
      <t>ヘイセイ</t>
    </rPh>
    <rPh sb="3" eb="5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</si>
  <si>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</si>
  <si>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</si>
  <si>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</si>
  <si>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</si>
  <si>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</si>
  <si>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</si>
  <si>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</si>
  <si>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</si>
  <si>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</si>
  <si>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</si>
  <si>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</si>
  <si>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</si>
  <si>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</si>
  <si>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</si>
  <si>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</si>
  <si>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</si>
  <si>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</si>
  <si>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</si>
  <si>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</si>
  <si>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</si>
  <si>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</si>
  <si>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単位：千円</t>
    <rPh sb="0" eb="2">
      <t>タンイ</t>
    </rPh>
    <rPh sb="3" eb="5">
      <t>センエン</t>
    </rPh>
    <phoneticPr fontId="2"/>
  </si>
  <si>
    <t>歳入歳出差引
（A）-（B）</t>
    <rPh sb="0" eb="2">
      <t>サイニュウ</t>
    </rPh>
    <rPh sb="2" eb="4">
      <t>サイシュツ</t>
    </rPh>
    <rPh sb="4" eb="6">
      <t>サシヒ</t>
    </rPh>
    <phoneticPr fontId="2"/>
  </si>
  <si>
    <t>実質収支
（C）-（D）</t>
    <rPh sb="0" eb="2">
      <t>ジッシツ</t>
    </rPh>
    <rPh sb="2" eb="4">
      <t>シュウシ</t>
    </rPh>
    <phoneticPr fontId="2"/>
  </si>
  <si>
    <t>（A）</t>
  </si>
  <si>
    <t>（B）</t>
  </si>
  <si>
    <t>（C）</t>
  </si>
  <si>
    <t>（D）</t>
  </si>
  <si>
    <t>（E）</t>
  </si>
  <si>
    <t>（F）</t>
  </si>
  <si>
    <t>（G）</t>
  </si>
  <si>
    <t>（H）</t>
  </si>
  <si>
    <t>（I）</t>
  </si>
  <si>
    <t>（F）+（G）+（H）-（I）</t>
  </si>
  <si>
    <t>令和2年度</t>
    <rPh sb="0" eb="2">
      <t>レイワ</t>
    </rPh>
    <rPh sb="3" eb="5">
      <t>ネンド</t>
    </rPh>
    <rPh sb="4" eb="5">
      <t>ド</t>
    </rPh>
    <phoneticPr fontId="2"/>
  </si>
  <si>
    <t>資料：石巻地区広域行政事務組合</t>
    <rPh sb="0" eb="2">
      <t>シリョウ</t>
    </rPh>
    <rPh sb="3" eb="5">
      <t>イシノマキ</t>
    </rPh>
    <rPh sb="5" eb="7">
      <t>チク</t>
    </rPh>
    <rPh sb="7" eb="9">
      <t>コウイキ</t>
    </rPh>
    <rPh sb="9" eb="11">
      <t>ギョウセイ</t>
    </rPh>
    <rPh sb="11" eb="15">
      <t>ジムクミアイ</t>
    </rPh>
    <phoneticPr fontId="21"/>
  </si>
  <si>
    <t>令和3年度</t>
    <rPh sb="0" eb="2">
      <t>レイワ</t>
    </rPh>
    <rPh sb="3" eb="5">
      <t>ネンド</t>
    </rPh>
    <rPh sb="4" eb="5">
      <t>ド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</si>
  <si>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</si>
  <si>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令和5年度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</si>
</sst>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3">
    <font>
      <sz val="11"/>
      <color theme="1"/>
      <name val="Yu Gothic"/>
      <family val="2"/>
      <charset val="128"/>
    </font>
    <font>
      <sz val="11"/>
      <color theme="1"/>
      <name val="Yu Gothic"/>
      <family val="2"/>
      <charset val="128"/>
    </font>
    <font>
      <sz val="6"/>
      <name val="Yu Gothic"/>
      <family val="2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2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24" borderId="1" xfId="0" applyFont="1" applyFill="1" applyBorder="1" applyAlignment="1">
      <alignment horizontal="center" vertical="center"/>
    </xf>
    <xf numFmtId="0" fontId="22" fillId="24" borderId="1" xfId="0" applyFont="1" applyFill="1" applyBorder="1" applyAlignment="1">
      <alignment horizontal="center" vertical="center" wrapText="1"/>
    </xf>
    <xf numFmtId="0" fontId="22" fillId="24" borderId="12" xfId="0" applyFont="1" applyFill="1" applyBorder="1" applyAlignment="1">
      <alignment horizontal="center" vertical="center"/>
    </xf>
    <xf numFmtId="38" fontId="22" fillId="0" borderId="12" xfId="1" applyFont="1" applyBorder="1" applyAlignment="1">
      <alignment horizontal="right" vertical="center"/>
    </xf>
    <xf numFmtId="38" fontId="22" fillId="0" borderId="12" xfId="1" applyFont="1" applyBorder="1">
      <alignment vertical="center"/>
    </xf>
    <xf numFmtId="176" fontId="22" fillId="0" borderId="12" xfId="1" applyNumberFormat="1" applyFont="1" applyBorder="1" applyAlignment="1">
      <alignment horizontal="right" vertical="center"/>
    </xf>
    <xf numFmtId="176" fontId="22" fillId="0" borderId="12" xfId="1" applyNumberFormat="1" applyFont="1" applyBorder="1">
      <alignment vertical="center"/>
    </xf>
    <xf numFmtId="38" fontId="22" fillId="0" borderId="12" xfId="1" applyFont="1" applyFill="1" applyBorder="1">
      <alignment vertical="center"/>
    </xf>
    <xf numFmtId="176" fontId="22" fillId="0" borderId="12" xfId="1" applyNumberFormat="1" applyFont="1" applyFill="1" applyBorder="1">
      <alignment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 wrapText="1"/>
    </xf>
    <xf numFmtId="38" fontId="22" fillId="0" borderId="12" xfId="1" applyFont="1" applyFill="1" applyBorder="1" applyAlignment="1">
      <alignment horizontal="right" vertical="center"/>
    </xf>
    <xf numFmtId="0" fontId="22" fillId="24" borderId="2" xfId="0" applyFont="1" applyFill="1" applyBorder="1" applyAlignment="1">
      <alignment horizontal="left" vertical="center" wrapText="1"/>
    </xf>
    <xf numFmtId="0" fontId="22" fillId="24" borderId="2" xfId="0" applyFont="1" applyFill="1" applyBorder="1" applyAlignment="1">
      <alignment horizontal="left" vertical="center"/>
    </xf>
    <xf numFmtId="38" fontId="22" fillId="25" borderId="12" xfId="1" applyFont="1" applyFill="1" applyBorder="1">
      <alignment vertical="center"/>
    </xf>
    <xf numFmtId="38" fontId="22" fillId="25" borderId="12" xfId="1" applyFont="1" applyFill="1" applyBorder="1" applyAlignment="1">
      <alignment horizontal="right" vertical="center"/>
    </xf>
    <xf numFmtId="176" fontId="22" fillId="25" borderId="12" xfId="1" applyNumberFormat="1" applyFont="1" applyFill="1" applyBorder="1">
      <alignment vertical="center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2"/>
    <cellStyle name="良い 2" xfId="43"/>
  </cellStyles>
  <dxfs count="0"/>
  <tableStyles count="0" defaultTableStyle="TableStyleMedium2" defaultPivotStyle="PivotStyleLight16"/>
  <colors>
    <mruColors>
      <color rgb="FFFFFFCC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7" zoomScale="85" zoomScaleNormal="85" workbookViewId="0">
      <selection activeCell="P29" sqref="P29"/>
    </sheetView>
  </sheetViews>
  <sheetFormatPr defaultColWidth="9" defaultRowHeight="18" customHeight="1"/>
  <cols>
    <col min="1" max="1" width="12.5" style="2" customWidth="1"/>
    <col min="2" max="10" width="12.25" style="2" customWidth="1"/>
    <col min="11" max="11" width="16.25" style="2" customWidth="1"/>
    <col min="12" max="16384" width="9" style="2"/>
  </cols>
  <sheetData>
    <row r="1" spans="1:11" ht="15" customHeight="1">
      <c r="A1" s="2" t="s">
        <v>12</v>
      </c>
    </row>
    <row r="2" spans="1:11" ht="15" customHeight="1"/>
    <row r="3" spans="1:11" ht="15" customHeight="1">
      <c r="A3" s="2" t="s">
        <v>40</v>
      </c>
      <c r="K3" s="3"/>
    </row>
    <row r="4" spans="1:11" ht="44.45" customHeight="1">
      <c r="A4" s="16" t="s">
        <v>9</v>
      </c>
      <c r="B4" s="13" t="s">
        <v>0</v>
      </c>
      <c r="C4" s="13" t="s">
        <v>1</v>
      </c>
      <c r="D4" s="14" t="s">
        <v>41</v>
      </c>
      <c r="E4" s="14" t="s">
        <v>2</v>
      </c>
      <c r="F4" s="14" t="s">
        <v>42</v>
      </c>
      <c r="G4" s="13" t="s">
        <v>3</v>
      </c>
      <c r="H4" s="13" t="s">
        <v>4</v>
      </c>
      <c r="I4" s="13" t="s">
        <v>5</v>
      </c>
      <c r="J4" s="14" t="s">
        <v>11</v>
      </c>
      <c r="K4" s="14" t="s">
        <v>6</v>
      </c>
    </row>
    <row r="5" spans="1:11" ht="15" customHeight="1">
      <c r="A5" s="17"/>
      <c r="B5" s="4" t="s">
        <v>43</v>
      </c>
      <c r="C5" s="4" t="s">
        <v>44</v>
      </c>
      <c r="D5" s="4" t="s">
        <v>45</v>
      </c>
      <c r="E5" s="4" t="s">
        <v>46</v>
      </c>
      <c r="F5" s="4" t="s">
        <v>47</v>
      </c>
      <c r="G5" s="4" t="s">
        <v>48</v>
      </c>
      <c r="H5" s="4" t="s">
        <v>49</v>
      </c>
      <c r="I5" s="4" t="s">
        <v>50</v>
      </c>
      <c r="J5" s="4" t="s">
        <v>51</v>
      </c>
      <c r="K5" s="5" t="s">
        <v>52</v>
      </c>
    </row>
    <row r="6" spans="1:11" ht="15" customHeight="1">
      <c r="A6" s="6" t="s">
        <v>13</v>
      </c>
      <c r="B6" s="7">
        <v>4033441</v>
      </c>
      <c r="C6" s="7">
        <v>3926767</v>
      </c>
      <c r="D6" s="8">
        <f t="shared" ref="D6:D16" si="0">B6-C6</f>
        <v>106674</v>
      </c>
      <c r="E6" s="7">
        <v>59701</v>
      </c>
      <c r="F6" s="8">
        <f>IF(E6="－",D6,D6-E6)</f>
        <v>46973</v>
      </c>
      <c r="G6" s="9">
        <v>-34996</v>
      </c>
      <c r="H6" s="7">
        <v>5273</v>
      </c>
      <c r="I6" s="7" t="s">
        <v>8</v>
      </c>
      <c r="J6" s="7">
        <v>43500</v>
      </c>
      <c r="K6" s="10">
        <f>IF(I6="－",G6+H6-J6,G6+H6+I6-J6)</f>
        <v>-73223</v>
      </c>
    </row>
    <row r="7" spans="1:11" ht="15" customHeight="1">
      <c r="A7" s="6" t="s">
        <v>14</v>
      </c>
      <c r="B7" s="7">
        <v>6843527</v>
      </c>
      <c r="C7" s="7">
        <v>6799390</v>
      </c>
      <c r="D7" s="8">
        <f t="shared" si="0"/>
        <v>44137</v>
      </c>
      <c r="E7" s="7" t="s">
        <v>8</v>
      </c>
      <c r="F7" s="8">
        <f t="shared" ref="F7:F35" si="1">IF(E7="－",D7,D7-E7)</f>
        <v>44137</v>
      </c>
      <c r="G7" s="9">
        <v>-2836</v>
      </c>
      <c r="H7" s="7">
        <v>8379</v>
      </c>
      <c r="I7" s="7" t="s">
        <v>8</v>
      </c>
      <c r="J7" s="7">
        <v>39500</v>
      </c>
      <c r="K7" s="10">
        <f t="shared" ref="K7:K35" si="2">IF(I7="－",G7+H7-J7,G7+H7+I7-J7)</f>
        <v>-33957</v>
      </c>
    </row>
    <row r="8" spans="1:11" ht="15" customHeight="1">
      <c r="A8" s="6" t="s">
        <v>15</v>
      </c>
      <c r="B8" s="7">
        <v>8225788</v>
      </c>
      <c r="C8" s="7">
        <v>8061143</v>
      </c>
      <c r="D8" s="8">
        <f t="shared" si="0"/>
        <v>164645</v>
      </c>
      <c r="E8" s="7" t="s">
        <v>8</v>
      </c>
      <c r="F8" s="8">
        <f t="shared" si="1"/>
        <v>164645</v>
      </c>
      <c r="G8" s="9">
        <v>120508</v>
      </c>
      <c r="H8" s="7">
        <v>6363</v>
      </c>
      <c r="I8" s="7" t="s">
        <v>8</v>
      </c>
      <c r="J8" s="7">
        <v>28900</v>
      </c>
      <c r="K8" s="10">
        <f t="shared" si="2"/>
        <v>97971</v>
      </c>
    </row>
    <row r="9" spans="1:11" ht="15" customHeight="1">
      <c r="A9" s="6" t="s">
        <v>16</v>
      </c>
      <c r="B9" s="7">
        <v>6680164</v>
      </c>
      <c r="C9" s="7">
        <v>6581992</v>
      </c>
      <c r="D9" s="8">
        <f t="shared" si="0"/>
        <v>98172</v>
      </c>
      <c r="E9" s="7" t="s">
        <v>8</v>
      </c>
      <c r="F9" s="8">
        <f t="shared" si="1"/>
        <v>98172</v>
      </c>
      <c r="G9" s="9">
        <v>-66473</v>
      </c>
      <c r="H9" s="7">
        <v>4346</v>
      </c>
      <c r="I9" s="7" t="s">
        <v>8</v>
      </c>
      <c r="J9" s="7">
        <v>34367</v>
      </c>
      <c r="K9" s="10">
        <f t="shared" si="2"/>
        <v>-96494</v>
      </c>
    </row>
    <row r="10" spans="1:11" ht="15" customHeight="1">
      <c r="A10" s="6" t="s">
        <v>17</v>
      </c>
      <c r="B10" s="7">
        <v>4694635</v>
      </c>
      <c r="C10" s="7">
        <v>4669928</v>
      </c>
      <c r="D10" s="8">
        <f t="shared" si="0"/>
        <v>24707</v>
      </c>
      <c r="E10" s="7" t="s">
        <v>8</v>
      </c>
      <c r="F10" s="8">
        <f t="shared" si="1"/>
        <v>24707</v>
      </c>
      <c r="G10" s="9">
        <v>-73466</v>
      </c>
      <c r="H10" s="7">
        <v>1469</v>
      </c>
      <c r="I10" s="7" t="s">
        <v>8</v>
      </c>
      <c r="J10" s="7">
        <v>137975</v>
      </c>
      <c r="K10" s="10">
        <f t="shared" si="2"/>
        <v>-209972</v>
      </c>
    </row>
    <row r="11" spans="1:11" ht="15" customHeight="1">
      <c r="A11" s="6" t="s">
        <v>18</v>
      </c>
      <c r="B11" s="7">
        <v>4388303</v>
      </c>
      <c r="C11" s="7">
        <v>4326075</v>
      </c>
      <c r="D11" s="8">
        <f t="shared" si="0"/>
        <v>62228</v>
      </c>
      <c r="E11" s="7" t="s">
        <v>8</v>
      </c>
      <c r="F11" s="8">
        <f t="shared" si="1"/>
        <v>62228</v>
      </c>
      <c r="G11" s="9">
        <v>37522</v>
      </c>
      <c r="H11" s="7">
        <v>1378</v>
      </c>
      <c r="I11" s="7" t="s">
        <v>8</v>
      </c>
      <c r="J11" s="7">
        <v>25423</v>
      </c>
      <c r="K11" s="10">
        <f t="shared" si="2"/>
        <v>13477</v>
      </c>
    </row>
    <row r="12" spans="1:11" ht="15" customHeight="1">
      <c r="A12" s="6" t="s">
        <v>19</v>
      </c>
      <c r="B12" s="7">
        <v>4847012</v>
      </c>
      <c r="C12" s="7">
        <v>4782787</v>
      </c>
      <c r="D12" s="8">
        <f t="shared" si="0"/>
        <v>64225</v>
      </c>
      <c r="E12" s="7" t="s">
        <v>8</v>
      </c>
      <c r="F12" s="8">
        <f t="shared" si="1"/>
        <v>64225</v>
      </c>
      <c r="G12" s="9">
        <v>1997</v>
      </c>
      <c r="H12" s="7">
        <v>653</v>
      </c>
      <c r="I12" s="7" t="s">
        <v>8</v>
      </c>
      <c r="J12" s="7">
        <v>46</v>
      </c>
      <c r="K12" s="10">
        <f t="shared" si="2"/>
        <v>2604</v>
      </c>
    </row>
    <row r="13" spans="1:11" ht="15" customHeight="1">
      <c r="A13" s="6" t="s">
        <v>20</v>
      </c>
      <c r="B13" s="7">
        <v>4992003</v>
      </c>
      <c r="C13" s="7">
        <v>4942032</v>
      </c>
      <c r="D13" s="8">
        <f t="shared" si="0"/>
        <v>49971</v>
      </c>
      <c r="E13" s="7" t="s">
        <v>8</v>
      </c>
      <c r="F13" s="8">
        <f t="shared" si="1"/>
        <v>49971</v>
      </c>
      <c r="G13" s="9">
        <v>-14254</v>
      </c>
      <c r="H13" s="7">
        <v>580</v>
      </c>
      <c r="I13" s="7" t="s">
        <v>8</v>
      </c>
      <c r="J13" s="7">
        <v>4146</v>
      </c>
      <c r="K13" s="10">
        <f t="shared" si="2"/>
        <v>-17820</v>
      </c>
    </row>
    <row r="14" spans="1:11" ht="15" customHeight="1">
      <c r="A14" s="6" t="s">
        <v>21</v>
      </c>
      <c r="B14" s="7">
        <v>5930584</v>
      </c>
      <c r="C14" s="7">
        <v>5820451</v>
      </c>
      <c r="D14" s="8">
        <f t="shared" si="0"/>
        <v>110133</v>
      </c>
      <c r="E14" s="7">
        <v>62094</v>
      </c>
      <c r="F14" s="8">
        <f t="shared" si="1"/>
        <v>48039</v>
      </c>
      <c r="G14" s="9">
        <v>-1932</v>
      </c>
      <c r="H14" s="7">
        <v>546</v>
      </c>
      <c r="I14" s="7" t="s">
        <v>8</v>
      </c>
      <c r="J14" s="7">
        <v>40000</v>
      </c>
      <c r="K14" s="10">
        <f t="shared" si="2"/>
        <v>-41386</v>
      </c>
    </row>
    <row r="15" spans="1:11" ht="15" customHeight="1">
      <c r="A15" s="6" t="s">
        <v>22</v>
      </c>
      <c r="B15" s="7">
        <v>9032123</v>
      </c>
      <c r="C15" s="7">
        <v>8879811</v>
      </c>
      <c r="D15" s="8">
        <f t="shared" si="0"/>
        <v>152312</v>
      </c>
      <c r="E15" s="7" t="s">
        <v>8</v>
      </c>
      <c r="F15" s="8">
        <f t="shared" si="1"/>
        <v>152312</v>
      </c>
      <c r="G15" s="9">
        <v>104273</v>
      </c>
      <c r="H15" s="7">
        <v>35552</v>
      </c>
      <c r="I15" s="7" t="s">
        <v>8</v>
      </c>
      <c r="J15" s="7">
        <v>10000</v>
      </c>
      <c r="K15" s="10">
        <f t="shared" si="2"/>
        <v>129825</v>
      </c>
    </row>
    <row r="16" spans="1:11" ht="15" customHeight="1">
      <c r="A16" s="6" t="s">
        <v>23</v>
      </c>
      <c r="B16" s="7">
        <v>7842818</v>
      </c>
      <c r="C16" s="7">
        <v>7744996</v>
      </c>
      <c r="D16" s="8">
        <f t="shared" si="0"/>
        <v>97822</v>
      </c>
      <c r="E16" s="7" t="s">
        <v>8</v>
      </c>
      <c r="F16" s="8">
        <f t="shared" si="1"/>
        <v>97822</v>
      </c>
      <c r="G16" s="9">
        <v>-54490</v>
      </c>
      <c r="H16" s="7">
        <v>5895</v>
      </c>
      <c r="I16" s="7" t="s">
        <v>8</v>
      </c>
      <c r="J16" s="7">
        <v>96514</v>
      </c>
      <c r="K16" s="10">
        <f t="shared" si="2"/>
        <v>-145109</v>
      </c>
    </row>
    <row r="17" spans="1:11" ht="15" customHeight="1">
      <c r="A17" s="6" t="s">
        <v>24</v>
      </c>
      <c r="B17" s="7">
        <v>6100811</v>
      </c>
      <c r="C17" s="7">
        <v>6006988</v>
      </c>
      <c r="D17" s="8">
        <v>93823</v>
      </c>
      <c r="E17" s="7" t="s">
        <v>8</v>
      </c>
      <c r="F17" s="8">
        <f t="shared" si="1"/>
        <v>93823</v>
      </c>
      <c r="G17" s="9">
        <v>-3999</v>
      </c>
      <c r="H17" s="7">
        <v>152757</v>
      </c>
      <c r="I17" s="7" t="s">
        <v>8</v>
      </c>
      <c r="J17" s="7">
        <v>28643</v>
      </c>
      <c r="K17" s="10">
        <f t="shared" si="2"/>
        <v>120115</v>
      </c>
    </row>
    <row r="18" spans="1:11" ht="15" customHeight="1">
      <c r="A18" s="6" t="s">
        <v>25</v>
      </c>
      <c r="B18" s="7">
        <v>6300538</v>
      </c>
      <c r="C18" s="7">
        <v>6223398</v>
      </c>
      <c r="D18" s="8">
        <f t="shared" ref="D18:D35" si="3">B18-C18</f>
        <v>77140</v>
      </c>
      <c r="E18" s="7" t="s">
        <v>8</v>
      </c>
      <c r="F18" s="8">
        <f t="shared" si="1"/>
        <v>77140</v>
      </c>
      <c r="G18" s="9">
        <v>-16683</v>
      </c>
      <c r="H18" s="7">
        <v>155</v>
      </c>
      <c r="I18" s="7" t="s">
        <v>8</v>
      </c>
      <c r="J18" s="7">
        <v>43244</v>
      </c>
      <c r="K18" s="10">
        <f t="shared" si="2"/>
        <v>-59772</v>
      </c>
    </row>
    <row r="19" spans="1:11" ht="15" customHeight="1">
      <c r="A19" s="6" t="s">
        <v>26</v>
      </c>
      <c r="B19" s="7">
        <v>6472437</v>
      </c>
      <c r="C19" s="7">
        <v>6332757</v>
      </c>
      <c r="D19" s="8">
        <f t="shared" si="3"/>
        <v>139680</v>
      </c>
      <c r="E19" s="7" t="s">
        <v>8</v>
      </c>
      <c r="F19" s="8">
        <f t="shared" si="1"/>
        <v>139680</v>
      </c>
      <c r="G19" s="9">
        <v>63283</v>
      </c>
      <c r="H19" s="7">
        <v>200</v>
      </c>
      <c r="I19" s="7" t="s">
        <v>8</v>
      </c>
      <c r="J19" s="7">
        <v>49200</v>
      </c>
      <c r="K19" s="10">
        <f t="shared" si="2"/>
        <v>14283</v>
      </c>
    </row>
    <row r="20" spans="1:11" ht="15" customHeight="1">
      <c r="A20" s="6" t="s">
        <v>27</v>
      </c>
      <c r="B20" s="7">
        <v>6876420</v>
      </c>
      <c r="C20" s="7">
        <v>6746296</v>
      </c>
      <c r="D20" s="8">
        <f t="shared" si="3"/>
        <v>130124</v>
      </c>
      <c r="E20" s="7" t="s">
        <v>8</v>
      </c>
      <c r="F20" s="8">
        <f t="shared" si="1"/>
        <v>130124</v>
      </c>
      <c r="G20" s="9">
        <v>-9556</v>
      </c>
      <c r="H20" s="7">
        <v>258</v>
      </c>
      <c r="I20" s="7" t="s">
        <v>8</v>
      </c>
      <c r="J20" s="7">
        <v>126692</v>
      </c>
      <c r="K20" s="10">
        <f t="shared" si="2"/>
        <v>-135990</v>
      </c>
    </row>
    <row r="21" spans="1:11" ht="15" customHeight="1">
      <c r="A21" s="6" t="s">
        <v>28</v>
      </c>
      <c r="B21" s="7">
        <v>6695021</v>
      </c>
      <c r="C21" s="7">
        <v>6596576</v>
      </c>
      <c r="D21" s="8">
        <f t="shared" si="3"/>
        <v>98445</v>
      </c>
      <c r="E21" s="7" t="s">
        <v>8</v>
      </c>
      <c r="F21" s="8">
        <f t="shared" si="1"/>
        <v>98445</v>
      </c>
      <c r="G21" s="9">
        <v>-31679</v>
      </c>
      <c r="H21" s="7">
        <v>755</v>
      </c>
      <c r="I21" s="7" t="s">
        <v>8</v>
      </c>
      <c r="J21" s="7">
        <v>160400</v>
      </c>
      <c r="K21" s="10">
        <f t="shared" si="2"/>
        <v>-191324</v>
      </c>
    </row>
    <row r="22" spans="1:11" ht="15" customHeight="1">
      <c r="A22" s="6" t="s">
        <v>29</v>
      </c>
      <c r="B22" s="7">
        <v>6863771</v>
      </c>
      <c r="C22" s="7">
        <v>6736544</v>
      </c>
      <c r="D22" s="8">
        <f t="shared" si="3"/>
        <v>127227</v>
      </c>
      <c r="E22" s="7" t="s">
        <v>8</v>
      </c>
      <c r="F22" s="8">
        <f t="shared" si="1"/>
        <v>127227</v>
      </c>
      <c r="G22" s="9">
        <v>28782</v>
      </c>
      <c r="H22" s="7">
        <v>751</v>
      </c>
      <c r="I22" s="7" t="s">
        <v>8</v>
      </c>
      <c r="J22" s="7">
        <v>65118</v>
      </c>
      <c r="K22" s="10">
        <f t="shared" si="2"/>
        <v>-35585</v>
      </c>
    </row>
    <row r="23" spans="1:11" ht="15" customHeight="1">
      <c r="A23" s="6" t="s">
        <v>30</v>
      </c>
      <c r="B23" s="7">
        <v>6353962</v>
      </c>
      <c r="C23" s="7">
        <v>6242817</v>
      </c>
      <c r="D23" s="8">
        <f t="shared" si="3"/>
        <v>111145</v>
      </c>
      <c r="E23" s="7" t="s">
        <v>8</v>
      </c>
      <c r="F23" s="8">
        <f t="shared" si="1"/>
        <v>111145</v>
      </c>
      <c r="G23" s="9">
        <v>-16082</v>
      </c>
      <c r="H23" s="7">
        <v>1475</v>
      </c>
      <c r="I23" s="7" t="s">
        <v>8</v>
      </c>
      <c r="J23" s="7">
        <v>49245</v>
      </c>
      <c r="K23" s="10">
        <f t="shared" si="2"/>
        <v>-63852</v>
      </c>
    </row>
    <row r="24" spans="1:11" ht="15" customHeight="1">
      <c r="A24" s="6" t="s">
        <v>31</v>
      </c>
      <c r="B24" s="7">
        <v>6890632</v>
      </c>
      <c r="C24" s="7">
        <v>6780419</v>
      </c>
      <c r="D24" s="8">
        <f t="shared" si="3"/>
        <v>110213</v>
      </c>
      <c r="E24" s="7" t="s">
        <v>8</v>
      </c>
      <c r="F24" s="8">
        <f t="shared" si="1"/>
        <v>110213</v>
      </c>
      <c r="G24" s="9">
        <v>-932</v>
      </c>
      <c r="H24" s="7">
        <v>430</v>
      </c>
      <c r="I24" s="7" t="s">
        <v>8</v>
      </c>
      <c r="J24" s="7">
        <v>74645</v>
      </c>
      <c r="K24" s="10">
        <f t="shared" si="2"/>
        <v>-75147</v>
      </c>
    </row>
    <row r="25" spans="1:11" ht="15" customHeight="1">
      <c r="A25" s="6" t="s">
        <v>32</v>
      </c>
      <c r="B25" s="7">
        <v>6762451</v>
      </c>
      <c r="C25" s="7">
        <v>6438586</v>
      </c>
      <c r="D25" s="8">
        <f t="shared" si="3"/>
        <v>323865</v>
      </c>
      <c r="E25" s="7">
        <v>212995</v>
      </c>
      <c r="F25" s="8">
        <f t="shared" si="1"/>
        <v>110870</v>
      </c>
      <c r="G25" s="9">
        <v>657</v>
      </c>
      <c r="H25" s="7">
        <v>150</v>
      </c>
      <c r="I25" s="7" t="s">
        <v>8</v>
      </c>
      <c r="J25" s="7">
        <v>113110</v>
      </c>
      <c r="K25" s="10">
        <f t="shared" si="2"/>
        <v>-112303</v>
      </c>
    </row>
    <row r="26" spans="1:11" ht="15" customHeight="1">
      <c r="A26" s="6" t="s">
        <v>33</v>
      </c>
      <c r="B26" s="7">
        <v>6748076</v>
      </c>
      <c r="C26" s="7">
        <v>6514877</v>
      </c>
      <c r="D26" s="8">
        <f t="shared" si="3"/>
        <v>233199</v>
      </c>
      <c r="E26" s="7">
        <v>143113</v>
      </c>
      <c r="F26" s="8">
        <f t="shared" si="1"/>
        <v>90086</v>
      </c>
      <c r="G26" s="9">
        <v>-20784</v>
      </c>
      <c r="H26" s="7">
        <v>51</v>
      </c>
      <c r="I26" s="7" t="s">
        <v>8</v>
      </c>
      <c r="J26" s="7">
        <v>32630</v>
      </c>
      <c r="K26" s="10">
        <f t="shared" si="2"/>
        <v>-53363</v>
      </c>
    </row>
    <row r="27" spans="1:11" ht="15" customHeight="1">
      <c r="A27" s="6" t="s">
        <v>34</v>
      </c>
      <c r="B27" s="7">
        <v>6278845</v>
      </c>
      <c r="C27" s="7">
        <v>6179427</v>
      </c>
      <c r="D27" s="8">
        <f t="shared" si="3"/>
        <v>99418</v>
      </c>
      <c r="E27" s="7" t="s">
        <v>8</v>
      </c>
      <c r="F27" s="8">
        <f t="shared" si="1"/>
        <v>99418</v>
      </c>
      <c r="G27" s="9">
        <v>9332</v>
      </c>
      <c r="H27" s="7">
        <v>7495</v>
      </c>
      <c r="I27" s="7" t="s">
        <v>8</v>
      </c>
      <c r="J27" s="7">
        <v>33780</v>
      </c>
      <c r="K27" s="10">
        <f t="shared" si="2"/>
        <v>-16953</v>
      </c>
    </row>
    <row r="28" spans="1:11" ht="15" customHeight="1">
      <c r="A28" s="6" t="s">
        <v>35</v>
      </c>
      <c r="B28" s="7">
        <v>5739510</v>
      </c>
      <c r="C28" s="7">
        <v>5661689</v>
      </c>
      <c r="D28" s="8">
        <f t="shared" si="3"/>
        <v>77821</v>
      </c>
      <c r="E28" s="7" t="s">
        <v>8</v>
      </c>
      <c r="F28" s="8">
        <f t="shared" si="1"/>
        <v>77821</v>
      </c>
      <c r="G28" s="9">
        <v>-21597</v>
      </c>
      <c r="H28" s="7">
        <v>80</v>
      </c>
      <c r="I28" s="7" t="s">
        <v>8</v>
      </c>
      <c r="J28" s="7">
        <v>51300</v>
      </c>
      <c r="K28" s="10">
        <f t="shared" si="2"/>
        <v>-72817</v>
      </c>
    </row>
    <row r="29" spans="1:11" ht="15" customHeight="1">
      <c r="A29" s="6" t="s">
        <v>36</v>
      </c>
      <c r="B29" s="7">
        <v>5735370</v>
      </c>
      <c r="C29" s="7">
        <v>5665259</v>
      </c>
      <c r="D29" s="8">
        <f t="shared" si="3"/>
        <v>70111</v>
      </c>
      <c r="E29" s="7" t="s">
        <v>8</v>
      </c>
      <c r="F29" s="8">
        <f t="shared" si="1"/>
        <v>70111</v>
      </c>
      <c r="G29" s="9">
        <v>-7710</v>
      </c>
      <c r="H29" s="7">
        <v>81</v>
      </c>
      <c r="I29" s="7" t="s">
        <v>8</v>
      </c>
      <c r="J29" s="7">
        <v>63940</v>
      </c>
      <c r="K29" s="10">
        <f t="shared" si="2"/>
        <v>-71569</v>
      </c>
    </row>
    <row r="30" spans="1:11" ht="15" customHeight="1">
      <c r="A30" s="6" t="s">
        <v>37</v>
      </c>
      <c r="B30" s="7">
        <v>5710015</v>
      </c>
      <c r="C30" s="7">
        <v>5650525</v>
      </c>
      <c r="D30" s="8">
        <f t="shared" si="3"/>
        <v>59490</v>
      </c>
      <c r="E30" s="7" t="s">
        <v>8</v>
      </c>
      <c r="F30" s="8">
        <f t="shared" si="1"/>
        <v>59490</v>
      </c>
      <c r="G30" s="9">
        <v>-10621</v>
      </c>
      <c r="H30" s="7">
        <v>65</v>
      </c>
      <c r="I30" s="7" t="s">
        <v>8</v>
      </c>
      <c r="J30" s="7">
        <v>35800</v>
      </c>
      <c r="K30" s="10">
        <f t="shared" si="2"/>
        <v>-46356</v>
      </c>
    </row>
    <row r="31" spans="1:11" ht="15" customHeight="1">
      <c r="A31" s="6" t="s">
        <v>38</v>
      </c>
      <c r="B31" s="7">
        <v>5734079</v>
      </c>
      <c r="C31" s="7">
        <v>5657214</v>
      </c>
      <c r="D31" s="8">
        <f t="shared" si="3"/>
        <v>76865</v>
      </c>
      <c r="E31" s="7" t="s">
        <v>8</v>
      </c>
      <c r="F31" s="8">
        <f t="shared" si="1"/>
        <v>76865</v>
      </c>
      <c r="G31" s="9">
        <v>17375</v>
      </c>
      <c r="H31" s="7">
        <v>25</v>
      </c>
      <c r="I31" s="7" t="s">
        <v>8</v>
      </c>
      <c r="J31" s="7">
        <v>53987</v>
      </c>
      <c r="K31" s="10">
        <f t="shared" si="2"/>
        <v>-36587</v>
      </c>
    </row>
    <row r="32" spans="1:11" ht="15" customHeight="1">
      <c r="A32" s="6" t="s">
        <v>39</v>
      </c>
      <c r="B32" s="7">
        <v>5585188</v>
      </c>
      <c r="C32" s="7">
        <v>5530325</v>
      </c>
      <c r="D32" s="8">
        <f t="shared" si="3"/>
        <v>54863</v>
      </c>
      <c r="E32" s="7" t="s">
        <v>8</v>
      </c>
      <c r="F32" s="8">
        <f t="shared" si="1"/>
        <v>54863</v>
      </c>
      <c r="G32" s="9">
        <v>-22002</v>
      </c>
      <c r="H32" s="7">
        <v>12</v>
      </c>
      <c r="I32" s="7" t="s">
        <v>8</v>
      </c>
      <c r="J32" s="7">
        <v>15000</v>
      </c>
      <c r="K32" s="10">
        <f t="shared" si="2"/>
        <v>-36990</v>
      </c>
    </row>
    <row r="33" spans="1:11" ht="15" customHeight="1">
      <c r="A33" s="6" t="s">
        <v>10</v>
      </c>
      <c r="B33" s="7">
        <v>5785934</v>
      </c>
      <c r="C33" s="7">
        <v>5692337</v>
      </c>
      <c r="D33" s="8">
        <f t="shared" si="3"/>
        <v>93597</v>
      </c>
      <c r="E33" s="7" t="s">
        <v>8</v>
      </c>
      <c r="F33" s="8">
        <f t="shared" si="1"/>
        <v>93597</v>
      </c>
      <c r="G33" s="9">
        <v>38734</v>
      </c>
      <c r="H33" s="7">
        <v>13</v>
      </c>
      <c r="I33" s="7" t="s">
        <v>8</v>
      </c>
      <c r="J33" s="7">
        <v>33100</v>
      </c>
      <c r="K33" s="10">
        <f t="shared" si="2"/>
        <v>5647</v>
      </c>
    </row>
    <row r="34" spans="1:11" ht="15" customHeight="1">
      <c r="A34" s="6" t="s">
        <v>53</v>
      </c>
      <c r="B34" s="11">
        <v>5894993</v>
      </c>
      <c r="C34" s="11">
        <v>5813681</v>
      </c>
      <c r="D34" s="11">
        <f t="shared" si="3"/>
        <v>81312</v>
      </c>
      <c r="E34" s="15" t="s">
        <v>7</v>
      </c>
      <c r="F34" s="11">
        <f t="shared" si="1"/>
        <v>81312</v>
      </c>
      <c r="G34" s="12">
        <v>-12285</v>
      </c>
      <c r="H34" s="11">
        <v>11</v>
      </c>
      <c r="I34" s="15" t="s">
        <v>7</v>
      </c>
      <c r="J34" s="11">
        <v>24900</v>
      </c>
      <c r="K34" s="12">
        <f t="shared" si="2"/>
        <v>-37174</v>
      </c>
    </row>
    <row r="35" spans="1:11" ht="15" customHeight="1">
      <c r="A35" s="6" t="s">
        <v>55</v>
      </c>
      <c r="B35" s="11">
        <v>6109087</v>
      </c>
      <c r="C35" s="11">
        <v>6016084</v>
      </c>
      <c r="D35" s="11">
        <f t="shared" si="3"/>
        <v>93003</v>
      </c>
      <c r="E35" s="15" t="s">
        <v>7</v>
      </c>
      <c r="F35" s="11">
        <f t="shared" si="1"/>
        <v>93003</v>
      </c>
      <c r="G35" s="12">
        <v>11691</v>
      </c>
      <c r="H35" s="11">
        <v>4</v>
      </c>
      <c r="I35" s="15" t="s">
        <v>7</v>
      </c>
      <c r="J35" s="11">
        <v>62476</v>
      </c>
      <c r="K35" s="12">
        <f t="shared" si="2"/>
        <v>-50781</v>
      </c>
    </row>
    <row r="36" spans="1:11" ht="15" customHeight="1">
      <c r="A36" s="6" t="s">
        <v>56</v>
      </c>
      <c r="B36" s="11">
        <v>6343686</v>
      </c>
      <c r="C36" s="11">
        <v>6148094</v>
      </c>
      <c r="D36" s="11">
        <f t="shared" ref="D36" si="4">B36-C36</f>
        <v>195592</v>
      </c>
      <c r="E36" s="15">
        <v>35500</v>
      </c>
      <c r="F36" s="11">
        <f t="shared" ref="F36" si="5">IF(E36="－",D36,D36-E36)</f>
        <v>160092</v>
      </c>
      <c r="G36" s="12">
        <v>67089</v>
      </c>
      <c r="H36" s="11">
        <v>40889</v>
      </c>
      <c r="I36" s="15" t="s">
        <v>7</v>
      </c>
      <c r="J36" s="11">
        <v>35370</v>
      </c>
      <c r="K36" s="12">
        <f t="shared" ref="K36:K37" si="6">IF(I36="－",G36+H36-J36,G36+H36+I36-J36)</f>
        <v>72608</v>
      </c>
    </row>
    <row r="37" spans="1:11" ht="15" customHeight="1">
      <c r="A37" s="6" t="s">
        <v>57</v>
      </c>
      <c r="B37" s="18">
        <v>6398596</v>
      </c>
      <c r="C37" s="18">
        <v>5909357</v>
      </c>
      <c r="D37" s="18">
        <v>489239</v>
      </c>
      <c r="E37" s="19">
        <v>347740</v>
      </c>
      <c r="F37" s="18">
        <v>141499</v>
      </c>
      <c r="G37" s="20">
        <v>-18593</v>
      </c>
      <c r="H37" s="18">
        <v>8</v>
      </c>
      <c r="I37" s="19" t="s">
        <v>7</v>
      </c>
      <c r="J37" s="18">
        <v>43000</v>
      </c>
      <c r="K37" s="20">
        <f t="shared" si="6"/>
        <v>-61585</v>
      </c>
    </row>
    <row r="38" spans="1:11" ht="15" customHeight="1">
      <c r="A38" s="1" t="s">
        <v>54</v>
      </c>
    </row>
  </sheetData>
  <mergeCells count="1">
    <mergeCell ref="A4:A5"/>
  </mergeCells>
  <phoneticPr fontId="2"/>
  <pageMargins left="0.70866141732283472" right="0.51181102362204722" top="0.78740157480314965" bottom="0.35433070866141736" header="0.51181102362204722" footer="0.31496062992125984"/>
  <pageSetup paperSize="9" scale="85" orientation="landscape" r:id="rId1"/>
  <headerFooter>
    <oddHeader>&amp;L&amp;"ＭＳ Ｐゴシック,標準"第１２章　財政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</dc:creator>
  <cp:lastModifiedBy>遠藤 洋子 [Yoko Endo]</cp:lastModifiedBy>
  <cp:lastPrinted>2024-01-23T02:18:54Z</cp:lastPrinted>
  <dcterms:created xsi:type="dcterms:W3CDTF">2019-03-05T00:07:12Z</dcterms:created>
  <dcterms:modified xsi:type="dcterms:W3CDTF">2025-04-22T02:27:34Z</dcterms:modified>
</cp:coreProperties>
</file>