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R6.6更新分\"/>
    </mc:Choice>
  </mc:AlternateContent>
  <bookViews>
    <workbookView xWindow="-15" yWindow="-15" windowWidth="19230" windowHeight="5955"/>
  </bookViews>
  <sheets>
    <sheet name="11-2" sheetId="17" r:id="rId1"/>
    <sheet name="11-2（旧石巻市）" sheetId="18" r:id="rId2"/>
    <sheet name="11-2（旧河北町）" sheetId="19" r:id="rId3"/>
    <sheet name="11-2（旧雄勝町）" sheetId="20" r:id="rId4"/>
    <sheet name="11-2（旧河南町）" sheetId="21" r:id="rId5"/>
    <sheet name="11-2（旧桃生町）" sheetId="22" r:id="rId6"/>
    <sheet name="11-2（旧北上町）" sheetId="23" r:id="rId7"/>
    <sheet name="11-2（旧牡鹿町）" sheetId="24" r:id="rId8"/>
  </sheets>
  <calcPr calcId="162913"/>
</workbook>
</file>

<file path=xl/calcChain.xml><?xml version="1.0" encoding="utf-8"?>
<calcChain xmlns="http://schemas.openxmlformats.org/spreadsheetml/2006/main">
  <c r="X14" i="17" l="1"/>
  <c r="X7" i="17"/>
  <c r="J14" i="17"/>
  <c r="J7" i="17"/>
  <c r="J6" i="17" s="1"/>
  <c r="Q14" i="17"/>
  <c r="Q7" i="17"/>
  <c r="Q6" i="17" s="1"/>
  <c r="X6" i="17" l="1"/>
  <c r="P6" i="17"/>
  <c r="O6" i="17"/>
  <c r="N6" i="17"/>
  <c r="M6" i="17"/>
  <c r="L6" i="17"/>
  <c r="K6" i="17"/>
  <c r="V6" i="17" l="1"/>
  <c r="O14" i="17"/>
  <c r="O7" i="17"/>
  <c r="M14" i="17" l="1"/>
  <c r="L14" i="17"/>
  <c r="K14" i="17"/>
  <c r="M7" i="17"/>
  <c r="L7" i="17"/>
  <c r="K7" i="17"/>
  <c r="F14" i="17"/>
  <c r="E14" i="17"/>
  <c r="D14" i="17"/>
  <c r="D6" i="17" s="1"/>
  <c r="F7" i="17"/>
  <c r="F6" i="17" s="1"/>
  <c r="E7" i="17"/>
  <c r="D7" i="17"/>
  <c r="N14" i="17"/>
  <c r="N7" i="17"/>
  <c r="G14" i="17"/>
  <c r="G6" i="17" s="1"/>
  <c r="G7" i="17"/>
  <c r="K7" i="19"/>
  <c r="J14" i="22"/>
  <c r="D7" i="24"/>
  <c r="D6" i="24"/>
  <c r="D14" i="24"/>
  <c r="E7" i="24"/>
  <c r="E14" i="24"/>
  <c r="E6" i="24"/>
  <c r="F7" i="24"/>
  <c r="F14" i="24"/>
  <c r="F6" i="24" s="1"/>
  <c r="G7" i="24"/>
  <c r="G6" i="24" s="1"/>
  <c r="G14" i="24"/>
  <c r="H7" i="24"/>
  <c r="H6" i="24"/>
  <c r="H14" i="24"/>
  <c r="I7" i="24"/>
  <c r="I14" i="24"/>
  <c r="I6" i="24"/>
  <c r="J7" i="24"/>
  <c r="J6" i="24"/>
  <c r="K6" i="24"/>
  <c r="L6" i="24"/>
  <c r="D7" i="23"/>
  <c r="D14" i="23"/>
  <c r="D6" i="23" s="1"/>
  <c r="E7" i="23"/>
  <c r="E6" i="23" s="1"/>
  <c r="E14" i="23"/>
  <c r="F7" i="23"/>
  <c r="F6" i="23"/>
  <c r="F14" i="23"/>
  <c r="G7" i="23"/>
  <c r="G14" i="23"/>
  <c r="G6" i="23"/>
  <c r="H7" i="23"/>
  <c r="H14" i="23"/>
  <c r="H6" i="23" s="1"/>
  <c r="I7" i="23"/>
  <c r="I6" i="23" s="1"/>
  <c r="I14" i="23"/>
  <c r="J7" i="23"/>
  <c r="J6" i="23"/>
  <c r="K6" i="23"/>
  <c r="D7" i="22"/>
  <c r="D14" i="22"/>
  <c r="D6" i="22"/>
  <c r="E7" i="22"/>
  <c r="E14" i="22"/>
  <c r="E6" i="22" s="1"/>
  <c r="F7" i="22"/>
  <c r="F6" i="22" s="1"/>
  <c r="F14" i="22"/>
  <c r="G7" i="22"/>
  <c r="G6" i="22"/>
  <c r="G14" i="22"/>
  <c r="H7" i="22"/>
  <c r="H14" i="22"/>
  <c r="H6" i="22"/>
  <c r="I7" i="22"/>
  <c r="I14" i="22"/>
  <c r="I6" i="22" s="1"/>
  <c r="J6" i="22"/>
  <c r="K7" i="22"/>
  <c r="K14" i="22"/>
  <c r="K6" i="22" s="1"/>
  <c r="L14" i="22"/>
  <c r="L6" i="22" s="1"/>
  <c r="D7" i="21"/>
  <c r="D14" i="21"/>
  <c r="D6" i="21"/>
  <c r="E7" i="21"/>
  <c r="E14" i="21"/>
  <c r="E6" i="21" s="1"/>
  <c r="F7" i="21"/>
  <c r="F6" i="21" s="1"/>
  <c r="F14" i="21"/>
  <c r="G7" i="21"/>
  <c r="G6" i="21"/>
  <c r="G14" i="21"/>
  <c r="H7" i="21"/>
  <c r="H14" i="21"/>
  <c r="H6" i="21"/>
  <c r="I7" i="21"/>
  <c r="I14" i="21"/>
  <c r="I6" i="21" s="1"/>
  <c r="J6" i="21"/>
  <c r="K6" i="21"/>
  <c r="L6" i="21"/>
  <c r="D7" i="20"/>
  <c r="D6" i="20"/>
  <c r="D14" i="20"/>
  <c r="E7" i="20"/>
  <c r="E14" i="20"/>
  <c r="E6" i="20"/>
  <c r="F7" i="20"/>
  <c r="F14" i="20"/>
  <c r="F6" i="20" s="1"/>
  <c r="G7" i="20"/>
  <c r="G6" i="20" s="1"/>
  <c r="G14" i="20"/>
  <c r="H7" i="20"/>
  <c r="H6" i="20"/>
  <c r="H14" i="20"/>
  <c r="I7" i="20"/>
  <c r="I14" i="20"/>
  <c r="I6" i="20"/>
  <c r="J7" i="20"/>
  <c r="J6" i="20"/>
  <c r="K14" i="20"/>
  <c r="K6" i="20"/>
  <c r="L14" i="20"/>
  <c r="L6" i="20"/>
  <c r="D7" i="19"/>
  <c r="D6" i="19"/>
  <c r="D14" i="19"/>
  <c r="E7" i="19"/>
  <c r="E14" i="19"/>
  <c r="E6" i="19"/>
  <c r="F7" i="19"/>
  <c r="F14" i="19"/>
  <c r="F6" i="19" s="1"/>
  <c r="G7" i="19"/>
  <c r="G6" i="19" s="1"/>
  <c r="G14" i="19"/>
  <c r="H7" i="19"/>
  <c r="H6" i="19"/>
  <c r="H14" i="19"/>
  <c r="I7" i="19"/>
  <c r="I14" i="19"/>
  <c r="I6" i="19"/>
  <c r="J14" i="19"/>
  <c r="J6" i="19"/>
  <c r="K14" i="19"/>
  <c r="K6" i="19"/>
  <c r="L14" i="19"/>
  <c r="L6" i="19"/>
  <c r="E7" i="18"/>
  <c r="E6" i="18"/>
  <c r="E14" i="18"/>
  <c r="F7" i="18"/>
  <c r="F14" i="18"/>
  <c r="F6" i="18"/>
  <c r="G7" i="18"/>
  <c r="G14" i="18"/>
  <c r="G6" i="18" s="1"/>
  <c r="H7" i="18"/>
  <c r="H6" i="18" s="1"/>
  <c r="H14" i="18"/>
  <c r="I7" i="18"/>
  <c r="I6" i="18"/>
  <c r="I14" i="18"/>
  <c r="J14" i="18"/>
  <c r="J6" i="18" s="1"/>
  <c r="K14" i="18"/>
  <c r="K6" i="18" s="1"/>
  <c r="L14" i="18"/>
  <c r="L6" i="18" s="1"/>
  <c r="D7" i="18"/>
  <c r="D6" i="18" s="1"/>
  <c r="D14" i="18"/>
  <c r="E6" i="17" l="1"/>
</calcChain>
</file>

<file path=xl/sharedStrings.xml><?xml version="1.0" encoding="utf-8"?>
<sst xmlns="http://schemas.openxmlformats.org/spreadsheetml/2006/main" count="278" uniqueCount="42">
  <si>
    <t>業　　　　種</t>
  </si>
  <si>
    <t>（平成11年は7月1日現在、平成14・16年は6月1日）</t>
    <rPh sb="1" eb="3">
      <t>ヘイセイ</t>
    </rPh>
    <phoneticPr fontId="2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</si>
  <si>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0"/>
  </si>
  <si>
    <t>従業者数</t>
    <phoneticPr fontId="19"/>
  </si>
  <si>
    <t>年間商品販売額（万円）</t>
    <rPh sb="2" eb="3">
      <t>ショウ</t>
    </rPh>
    <rPh sb="3" eb="4">
      <t>シナ</t>
    </rPh>
    <phoneticPr fontId="20"/>
  </si>
  <si>
    <t>平成11</t>
    <rPh sb="0" eb="2">
      <t>ヘイセイ</t>
    </rPh>
    <phoneticPr fontId="19"/>
  </si>
  <si>
    <t>合　計</t>
    <phoneticPr fontId="20"/>
  </si>
  <si>
    <t>卸売業計</t>
    <rPh sb="0" eb="2">
      <t>オロシウ</t>
    </rPh>
    <rPh sb="2" eb="3">
      <t>ギョウ</t>
    </rPh>
    <rPh sb="3" eb="4">
      <t>ケイ</t>
    </rPh>
    <phoneticPr fontId="19"/>
  </si>
  <si>
    <t>各種商品</t>
    <rPh sb="0" eb="2">
      <t>カクシュ</t>
    </rPh>
    <rPh sb="2" eb="4">
      <t>ショウヒン</t>
    </rPh>
    <phoneticPr fontId="19"/>
  </si>
  <si>
    <t>繊維・衣服等</t>
    <rPh sb="0" eb="2">
      <t>センイ</t>
    </rPh>
    <rPh sb="3" eb="5">
      <t>イフク</t>
    </rPh>
    <rPh sb="5" eb="6">
      <t>トウ</t>
    </rPh>
    <phoneticPr fontId="19"/>
  </si>
  <si>
    <t>飲食料品</t>
    <rPh sb="0" eb="2">
      <t>インショク</t>
    </rPh>
    <rPh sb="2" eb="3">
      <t>リョウ</t>
    </rPh>
    <rPh sb="3" eb="4">
      <t>ヒン</t>
    </rPh>
    <phoneticPr fontId="19"/>
  </si>
  <si>
    <t>建築材料、鉱物・金語句材料</t>
    <rPh sb="0" eb="2">
      <t>ケンチク</t>
    </rPh>
    <rPh sb="2" eb="4">
      <t>ザイリョウ</t>
    </rPh>
    <rPh sb="5" eb="7">
      <t>コウブツ</t>
    </rPh>
    <rPh sb="8" eb="9">
      <t>キン</t>
    </rPh>
    <rPh sb="9" eb="11">
      <t>ゴク</t>
    </rPh>
    <rPh sb="11" eb="13">
      <t>ザイリョウ</t>
    </rPh>
    <phoneticPr fontId="19"/>
  </si>
  <si>
    <t>機械器具</t>
    <rPh sb="0" eb="2">
      <t>キカイ</t>
    </rPh>
    <rPh sb="2" eb="4">
      <t>キグ</t>
    </rPh>
    <phoneticPr fontId="19"/>
  </si>
  <si>
    <t>その他の卸売業</t>
    <rPh sb="2" eb="3">
      <t>ホカ</t>
    </rPh>
    <rPh sb="4" eb="6">
      <t>オロシウ</t>
    </rPh>
    <rPh sb="6" eb="7">
      <t>ギョウ</t>
    </rPh>
    <phoneticPr fontId="19"/>
  </si>
  <si>
    <t>小売業計</t>
    <rPh sb="0" eb="3">
      <t>コウリギョウ</t>
    </rPh>
    <rPh sb="3" eb="4">
      <t>ケイ</t>
    </rPh>
    <phoneticPr fontId="19"/>
  </si>
  <si>
    <t>繊維・衣服・身の回り品</t>
    <rPh sb="0" eb="2">
      <t>センイ</t>
    </rPh>
    <rPh sb="3" eb="5">
      <t>イフク</t>
    </rPh>
    <rPh sb="6" eb="7">
      <t>ミ</t>
    </rPh>
    <rPh sb="8" eb="9">
      <t>マワ</t>
    </rPh>
    <rPh sb="10" eb="11">
      <t>ヒン</t>
    </rPh>
    <phoneticPr fontId="19"/>
  </si>
  <si>
    <t>自動車・自転車</t>
    <rPh sb="0" eb="3">
      <t>ジドウシャ</t>
    </rPh>
    <rPh sb="4" eb="7">
      <t>ジテンシャ</t>
    </rPh>
    <phoneticPr fontId="19"/>
  </si>
  <si>
    <t>家具・じゅう器・家庭用機械器具</t>
    <rPh sb="0" eb="2">
      <t>カグ</t>
    </rPh>
    <rPh sb="6" eb="7">
      <t>キ</t>
    </rPh>
    <rPh sb="8" eb="11">
      <t>カテイヨウ</t>
    </rPh>
    <rPh sb="11" eb="13">
      <t>キカイ</t>
    </rPh>
    <rPh sb="13" eb="15">
      <t>キグ</t>
    </rPh>
    <phoneticPr fontId="19"/>
  </si>
  <si>
    <t>その他の小売業</t>
    <rPh sb="2" eb="3">
      <t>ホカ</t>
    </rPh>
    <rPh sb="4" eb="7">
      <t>コウリギョウ</t>
    </rPh>
    <phoneticPr fontId="19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</si>
  <si>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9"/>
  </si>
  <si>
    <t>２．業種別商業の推移</t>
    <phoneticPr fontId="20"/>
  </si>
  <si>
    <t>２．業種別商業の推移（旧石巻市）</t>
    <rPh sb="11" eb="12">
      <t>キュウ</t>
    </rPh>
    <rPh sb="12" eb="15">
      <t>イシノマキシ</t>
    </rPh>
    <phoneticPr fontId="20"/>
  </si>
  <si>
    <t>従業者数</t>
    <phoneticPr fontId="19"/>
  </si>
  <si>
    <t>Ⅹ</t>
    <phoneticPr fontId="19"/>
  </si>
  <si>
    <t>２．業種別商業の推移（旧河北町）</t>
    <rPh sb="11" eb="12">
      <t>キュウ</t>
    </rPh>
    <rPh sb="12" eb="14">
      <t>カホク</t>
    </rPh>
    <rPh sb="14" eb="15">
      <t>マチ</t>
    </rPh>
    <phoneticPr fontId="20"/>
  </si>
  <si>
    <t>２．業種別商業の推移（旧雄勝町）</t>
    <rPh sb="11" eb="12">
      <t>キュウ</t>
    </rPh>
    <rPh sb="12" eb="14">
      <t>オガツ</t>
    </rPh>
    <rPh sb="14" eb="15">
      <t>マチ</t>
    </rPh>
    <phoneticPr fontId="20"/>
  </si>
  <si>
    <t>２．業種別商業の推移（旧河南町）</t>
    <rPh sb="11" eb="12">
      <t>キュウ</t>
    </rPh>
    <rPh sb="12" eb="14">
      <t>カナン</t>
    </rPh>
    <rPh sb="14" eb="15">
      <t>マチ</t>
    </rPh>
    <phoneticPr fontId="20"/>
  </si>
  <si>
    <t>２．業種別商業の推移（旧桃生町）</t>
    <rPh sb="11" eb="12">
      <t>キュウ</t>
    </rPh>
    <rPh sb="12" eb="14">
      <t>モノウ</t>
    </rPh>
    <rPh sb="14" eb="15">
      <t>マチ</t>
    </rPh>
    <phoneticPr fontId="20"/>
  </si>
  <si>
    <t>２．業種別商業の推移（旧北上町）</t>
    <rPh sb="11" eb="12">
      <t>キュウ</t>
    </rPh>
    <rPh sb="12" eb="14">
      <t>キタカミ</t>
    </rPh>
    <rPh sb="14" eb="15">
      <t>マチ</t>
    </rPh>
    <phoneticPr fontId="20"/>
  </si>
  <si>
    <t>２．業種別商業の推移（旧牡鹿町）</t>
    <rPh sb="11" eb="12">
      <t>キュウ</t>
    </rPh>
    <rPh sb="12" eb="14">
      <t>オシカ</t>
    </rPh>
    <rPh sb="14" eb="15">
      <t>マチ</t>
    </rPh>
    <phoneticPr fontId="20"/>
  </si>
  <si>
    <t>×</t>
    <phoneticPr fontId="19"/>
  </si>
  <si>
    <t>※「X」は、申告者の秘密がもれるおそれがあるため秘匿。</t>
    <rPh sb="6" eb="9">
      <t>シンコクシャ</t>
    </rPh>
    <rPh sb="10" eb="12">
      <t>ヒミツ</t>
    </rPh>
    <rPh sb="24" eb="26">
      <t>ヒトク</t>
    </rPh>
    <phoneticPr fontId="19"/>
  </si>
  <si>
    <t>無店舗小売</t>
    <rPh sb="0" eb="3">
      <t>ムテンポ</t>
    </rPh>
    <rPh sb="3" eb="5">
      <t>コウリ</t>
    </rPh>
    <phoneticPr fontId="19"/>
  </si>
  <si>
    <t>※「無店舗小売」は、平成２６年から新設</t>
    <rPh sb="2" eb="5">
      <t>ムテンポ</t>
    </rPh>
    <rPh sb="5" eb="7">
      <t>コウリ</t>
    </rPh>
    <rPh sb="10" eb="12">
      <t>ヘイセイ</t>
    </rPh>
    <rPh sb="14" eb="15">
      <t>ネン</t>
    </rPh>
    <rPh sb="17" eb="19">
      <t>シンセツ</t>
    </rPh>
    <phoneticPr fontId="19"/>
  </si>
  <si>
    <t>建築材料、鉱物・金属材料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phoneticPr fontId="19"/>
  </si>
  <si>
    <t>年間商品販売額（万円・平成26・28年・令和3年は百万円）</t>
    <rPh sb="2" eb="3">
      <t>ショウ</t>
    </rPh>
    <rPh sb="3" eb="4">
      <t>シナ</t>
    </rPh>
    <rPh sb="11" eb="13">
      <t>ヘイセイ</t>
    </rPh>
    <rPh sb="18" eb="19">
      <t>ネン</t>
    </rPh>
    <rPh sb="20" eb="22">
      <t>レイワ</t>
    </rPh>
    <rPh sb="23" eb="24">
      <t>ネン</t>
    </rPh>
    <rPh sb="25" eb="28">
      <t>ヒャクマンエン</t>
    </rPh>
    <phoneticPr fontId="20"/>
  </si>
  <si>
    <t>（平成11・26年は7月1日現在、平成14・16・19・28年・令和３年は6月1日現在）</t>
    <rPh sb="1" eb="3">
      <t>ヘイセイ</t>
    </rPh>
    <rPh sb="32" eb="34">
      <t>レイワ</t>
    </rPh>
    <rPh sb="35" eb="36">
      <t>ネン</t>
    </rPh>
    <rPh sb="41" eb="43">
      <t>ゲンザイ</t>
    </rPh>
    <phoneticPr fontId="20"/>
  </si>
  <si>
    <t>令和3</t>
    <rPh sb="0" eb="2">
      <t>レイワ</t>
    </rPh>
    <phoneticPr fontId="19"/>
  </si>
  <si>
    <t>令和3</t>
    <rPh sb="0" eb="2">
      <t>レイワ</t>
    </rPh>
    <phoneticPr fontId="19"/>
  </si>
  <si>
    <t>総務省統計局「経済センサス活動調査」</t>
    <phoneticPr fontId="19"/>
  </si>
  <si>
    <t>資料：</t>
    <rPh sb="0" eb="2">
      <t>シリョウ</t>
    </rPh>
    <phoneticPr fontId="19"/>
  </si>
  <si>
    <t>経済産業省「商業統計調査」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</si>
</sst>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176" fontId="6" fillId="0" borderId="10" xfId="33" applyNumberFormat="1" applyFont="1" applyBorder="1" applyAlignment="1">
      <alignment horizontal="right" vertical="center"/>
    </xf>
    <xf numFmtId="0" fontId="6" fillId="24" borderId="12" xfId="0" applyFont="1" applyFill="1" applyBorder="1" applyAlignment="1">
      <alignment vertical="center"/>
    </xf>
    <xf numFmtId="0" fontId="6" fillId="24" borderId="13" xfId="0" applyFont="1" applyFill="1" applyBorder="1" applyAlignment="1">
      <alignment vertical="center"/>
    </xf>
    <xf numFmtId="0" fontId="0" fillId="24" borderId="0" xfId="0" applyFill="1">
      <alignment vertical="center"/>
    </xf>
    <xf numFmtId="0" fontId="6" fillId="24" borderId="14" xfId="0" applyFont="1" applyFill="1" applyBorder="1" applyAlignment="1">
      <alignment vertical="center"/>
    </xf>
    <xf numFmtId="176" fontId="6" fillId="0" borderId="15" xfId="33" applyNumberFormat="1" applyFont="1" applyFill="1" applyBorder="1" applyAlignment="1">
      <alignment horizontal="right" vertical="center"/>
    </xf>
    <xf numFmtId="176" fontId="0" fillId="0" borderId="10" xfId="33" applyNumberFormat="1" applyFont="1" applyBorder="1" applyAlignment="1">
      <alignment vertical="center"/>
    </xf>
    <xf numFmtId="176" fontId="6" fillId="0" borderId="16" xfId="33" applyNumberFormat="1" applyFont="1" applyBorder="1" applyAlignment="1">
      <alignment vertical="center"/>
    </xf>
    <xf numFmtId="176" fontId="0" fillId="0" borderId="16" xfId="33" applyNumberFormat="1" applyFont="1" applyBorder="1" applyAlignment="1">
      <alignment vertical="center"/>
    </xf>
    <xf numFmtId="176" fontId="6" fillId="0" borderId="16" xfId="33" applyNumberFormat="1" applyFont="1" applyBorder="1" applyAlignment="1">
      <alignment horizontal="right" vertical="center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3" xfId="0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176" fontId="6" fillId="0" borderId="10" xfId="33" applyNumberFormat="1" applyFont="1" applyFill="1" applyBorder="1" applyAlignment="1">
      <alignment horizontal="right" vertical="center"/>
    </xf>
    <xf numFmtId="176" fontId="6" fillId="0" borderId="22" xfId="33" applyNumberFormat="1" applyFon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0" fillId="0" borderId="10" xfId="33" applyNumberFormat="1" applyFont="1" applyBorder="1">
      <alignment vertical="center"/>
    </xf>
    <xf numFmtId="0" fontId="0" fillId="24" borderId="2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2:X25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4" sqref="F24"/>
    </sheetView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17" width="11.5" customWidth="1"/>
    <col min="18" max="24" width="14.75" customWidth="1"/>
  </cols>
  <sheetData>
    <row r="2" spans="1:24" ht="20.25" customHeight="1" x14ac:dyDescent="0.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1"/>
      <c r="V3" s="1"/>
      <c r="W3" s="1" t="s">
        <v>36</v>
      </c>
    </row>
    <row r="4" spans="1:24" ht="20.25" customHeight="1" x14ac:dyDescent="0.15">
      <c r="A4" s="27" t="s">
        <v>0</v>
      </c>
      <c r="B4" s="28"/>
      <c r="C4" s="29"/>
      <c r="D4" s="33" t="s">
        <v>2</v>
      </c>
      <c r="E4" s="34"/>
      <c r="F4" s="34"/>
      <c r="G4" s="34"/>
      <c r="H4" s="34"/>
      <c r="I4" s="34"/>
      <c r="J4" s="35"/>
      <c r="K4" s="33" t="s">
        <v>3</v>
      </c>
      <c r="L4" s="34"/>
      <c r="M4" s="34"/>
      <c r="N4" s="34"/>
      <c r="O4" s="34"/>
      <c r="P4" s="34"/>
      <c r="Q4" s="35"/>
      <c r="R4" s="25" t="s">
        <v>35</v>
      </c>
      <c r="S4" s="25"/>
      <c r="T4" s="25"/>
      <c r="U4" s="25"/>
      <c r="V4" s="25"/>
      <c r="W4" s="25"/>
      <c r="X4" s="25"/>
    </row>
    <row r="5" spans="1:24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>
        <v>19</v>
      </c>
      <c r="H5" s="3">
        <v>26</v>
      </c>
      <c r="I5" s="3">
        <v>28</v>
      </c>
      <c r="J5" s="18" t="s">
        <v>37</v>
      </c>
      <c r="K5" s="3" t="s">
        <v>5</v>
      </c>
      <c r="L5" s="3">
        <v>14</v>
      </c>
      <c r="M5" s="4">
        <v>16</v>
      </c>
      <c r="N5" s="4">
        <v>19</v>
      </c>
      <c r="O5" s="4">
        <v>26</v>
      </c>
      <c r="P5" s="4">
        <v>28</v>
      </c>
      <c r="Q5" s="19" t="s">
        <v>37</v>
      </c>
      <c r="R5" s="3" t="s">
        <v>5</v>
      </c>
      <c r="S5" s="3">
        <v>14</v>
      </c>
      <c r="T5" s="3">
        <v>16</v>
      </c>
      <c r="U5" s="3">
        <v>19</v>
      </c>
      <c r="V5" s="16">
        <v>26</v>
      </c>
      <c r="W5" s="16">
        <v>28</v>
      </c>
      <c r="X5" s="20" t="s">
        <v>38</v>
      </c>
    </row>
    <row r="6" spans="1:24" ht="20.25" customHeight="1" x14ac:dyDescent="0.15">
      <c r="A6" s="26" t="s">
        <v>6</v>
      </c>
      <c r="B6" s="26"/>
      <c r="C6" s="26"/>
      <c r="D6" s="5">
        <f t="shared" ref="D6:G6" si="0">D7+D14</f>
        <v>2228</v>
      </c>
      <c r="E6" s="5">
        <f t="shared" si="0"/>
        <v>2007</v>
      </c>
      <c r="F6" s="5">
        <f t="shared" si="0"/>
        <v>1986</v>
      </c>
      <c r="G6" s="5">
        <f t="shared" si="0"/>
        <v>2502</v>
      </c>
      <c r="H6" s="5">
        <v>1060</v>
      </c>
      <c r="I6" s="5">
        <v>1247</v>
      </c>
      <c r="J6" s="5">
        <f>SUM(J7,J14)</f>
        <v>1324</v>
      </c>
      <c r="K6" s="5">
        <f t="shared" ref="K6:Q6" si="1">SUM(K7,K14)</f>
        <v>13887</v>
      </c>
      <c r="L6" s="5">
        <f t="shared" si="1"/>
        <v>12931</v>
      </c>
      <c r="M6" s="5">
        <f t="shared" si="1"/>
        <v>12593</v>
      </c>
      <c r="N6" s="5">
        <f t="shared" si="1"/>
        <v>15629</v>
      </c>
      <c r="O6" s="5">
        <f t="shared" si="1"/>
        <v>8434</v>
      </c>
      <c r="P6" s="5">
        <f t="shared" si="1"/>
        <v>9917</v>
      </c>
      <c r="Q6" s="5">
        <f t="shared" si="1"/>
        <v>10744</v>
      </c>
      <c r="R6" s="5">
        <v>37872418</v>
      </c>
      <c r="S6" s="5">
        <v>32931121</v>
      </c>
      <c r="T6" s="6">
        <v>32814819</v>
      </c>
      <c r="U6" s="6">
        <v>38373970</v>
      </c>
      <c r="V6" s="5">
        <f>V7+V14</f>
        <v>272607</v>
      </c>
      <c r="W6" s="5">
        <v>298431</v>
      </c>
      <c r="X6" s="24">
        <f>SUM(X7,X14)</f>
        <v>303267</v>
      </c>
    </row>
    <row r="7" spans="1:24" ht="20.25" customHeight="1" x14ac:dyDescent="0.15">
      <c r="A7" s="7"/>
      <c r="B7" s="8" t="s">
        <v>7</v>
      </c>
      <c r="C7" s="9"/>
      <c r="D7" s="5">
        <f t="shared" ref="D7:N7" si="2">SUM(D8:D13)</f>
        <v>445</v>
      </c>
      <c r="E7" s="5">
        <f t="shared" si="2"/>
        <v>374</v>
      </c>
      <c r="F7" s="5">
        <f t="shared" si="2"/>
        <v>391</v>
      </c>
      <c r="G7" s="5">
        <f t="shared" si="2"/>
        <v>433</v>
      </c>
      <c r="H7" s="5">
        <v>211</v>
      </c>
      <c r="I7" s="5">
        <v>242</v>
      </c>
      <c r="J7" s="5">
        <f>SUM(J8:J13)</f>
        <v>289</v>
      </c>
      <c r="K7" s="5">
        <f t="shared" si="2"/>
        <v>3960</v>
      </c>
      <c r="L7" s="5">
        <f t="shared" si="2"/>
        <v>3398</v>
      </c>
      <c r="M7" s="5">
        <f t="shared" si="2"/>
        <v>3413</v>
      </c>
      <c r="N7" s="5">
        <f t="shared" si="2"/>
        <v>3459</v>
      </c>
      <c r="O7" s="5">
        <f>SUM(O8:O13)</f>
        <v>1466</v>
      </c>
      <c r="P7" s="5">
        <v>1719</v>
      </c>
      <c r="Q7" s="5">
        <f>SUM(Q8:Q13)</f>
        <v>2026</v>
      </c>
      <c r="R7" s="5">
        <v>20699813</v>
      </c>
      <c r="S7" s="5">
        <v>17766023</v>
      </c>
      <c r="T7" s="6">
        <v>18104023</v>
      </c>
      <c r="U7" s="6">
        <v>19889387</v>
      </c>
      <c r="V7" s="5">
        <v>109385</v>
      </c>
      <c r="W7" s="5">
        <v>116963</v>
      </c>
      <c r="X7" s="24">
        <f>SUM(X8:X13)</f>
        <v>127611</v>
      </c>
    </row>
    <row r="8" spans="1:24" ht="20.25" customHeight="1" x14ac:dyDescent="0.15">
      <c r="A8" s="7"/>
      <c r="B8" s="10"/>
      <c r="C8" s="8" t="s">
        <v>8</v>
      </c>
      <c r="D8" s="5">
        <v>2</v>
      </c>
      <c r="E8" s="5">
        <v>1</v>
      </c>
      <c r="F8" s="5">
        <v>2</v>
      </c>
      <c r="G8" s="5">
        <v>1</v>
      </c>
      <c r="H8" s="5">
        <v>5</v>
      </c>
      <c r="I8" s="5">
        <v>2</v>
      </c>
      <c r="J8" s="5">
        <v>3</v>
      </c>
      <c r="K8" s="5">
        <v>11</v>
      </c>
      <c r="L8" s="5">
        <v>3</v>
      </c>
      <c r="M8" s="5">
        <v>5</v>
      </c>
      <c r="N8" s="5">
        <v>18</v>
      </c>
      <c r="O8" s="5">
        <v>41</v>
      </c>
      <c r="P8" s="5">
        <v>11</v>
      </c>
      <c r="Q8" s="5">
        <v>17</v>
      </c>
      <c r="R8" s="6" t="s">
        <v>30</v>
      </c>
      <c r="S8" s="6" t="s">
        <v>30</v>
      </c>
      <c r="T8" s="6" t="s">
        <v>30</v>
      </c>
      <c r="U8" s="6" t="s">
        <v>30</v>
      </c>
      <c r="V8" s="6">
        <v>2950</v>
      </c>
      <c r="W8" s="6" t="s">
        <v>30</v>
      </c>
      <c r="X8" s="24">
        <v>1064</v>
      </c>
    </row>
    <row r="9" spans="1:24" ht="20.25" customHeight="1" x14ac:dyDescent="0.15">
      <c r="A9" s="7"/>
      <c r="B9" s="10"/>
      <c r="C9" s="8" t="s">
        <v>9</v>
      </c>
      <c r="D9" s="6">
        <v>11</v>
      </c>
      <c r="E9" s="6">
        <v>8</v>
      </c>
      <c r="F9" s="6">
        <v>9</v>
      </c>
      <c r="G9" s="6">
        <v>8</v>
      </c>
      <c r="H9" s="6">
        <v>5</v>
      </c>
      <c r="I9" s="6">
        <v>5</v>
      </c>
      <c r="J9" s="6">
        <v>6</v>
      </c>
      <c r="K9" s="6">
        <v>57</v>
      </c>
      <c r="L9" s="6">
        <v>36</v>
      </c>
      <c r="M9" s="6">
        <v>46</v>
      </c>
      <c r="N9" s="6">
        <v>25</v>
      </c>
      <c r="O9" s="6">
        <v>16</v>
      </c>
      <c r="P9" s="6">
        <v>24</v>
      </c>
      <c r="Q9" s="6">
        <v>18</v>
      </c>
      <c r="R9" s="6" t="s">
        <v>30</v>
      </c>
      <c r="S9" s="6" t="s">
        <v>30</v>
      </c>
      <c r="T9" s="6">
        <v>121077</v>
      </c>
      <c r="U9" s="6">
        <v>66361</v>
      </c>
      <c r="V9" s="6">
        <v>304</v>
      </c>
      <c r="W9" s="6">
        <v>284</v>
      </c>
      <c r="X9" s="21">
        <v>342</v>
      </c>
    </row>
    <row r="10" spans="1:24" ht="20.25" customHeight="1" x14ac:dyDescent="0.15">
      <c r="A10" s="7"/>
      <c r="B10" s="10"/>
      <c r="C10" s="8" t="s">
        <v>10</v>
      </c>
      <c r="D10" s="5">
        <v>155</v>
      </c>
      <c r="E10" s="5">
        <v>135</v>
      </c>
      <c r="F10" s="5">
        <v>136</v>
      </c>
      <c r="G10" s="5">
        <v>175</v>
      </c>
      <c r="H10" s="12">
        <v>48</v>
      </c>
      <c r="I10" s="12">
        <v>53</v>
      </c>
      <c r="J10" s="12">
        <v>70</v>
      </c>
      <c r="K10" s="5">
        <v>1688</v>
      </c>
      <c r="L10" s="5">
        <v>1581</v>
      </c>
      <c r="M10" s="5">
        <v>1627</v>
      </c>
      <c r="N10" s="5">
        <v>1716</v>
      </c>
      <c r="O10" s="5">
        <v>371</v>
      </c>
      <c r="P10" s="5">
        <v>337</v>
      </c>
      <c r="Q10" s="5">
        <v>472</v>
      </c>
      <c r="R10" s="5">
        <v>10434766</v>
      </c>
      <c r="S10" s="6">
        <v>9410794</v>
      </c>
      <c r="T10" s="6">
        <v>9048091</v>
      </c>
      <c r="U10" s="6">
        <v>10258907</v>
      </c>
      <c r="V10" s="6">
        <v>17799</v>
      </c>
      <c r="W10" s="6">
        <v>18713</v>
      </c>
      <c r="X10" s="21">
        <v>23826</v>
      </c>
    </row>
    <row r="11" spans="1:24" ht="20.25" customHeight="1" x14ac:dyDescent="0.15">
      <c r="A11" s="7"/>
      <c r="B11" s="10"/>
      <c r="C11" s="17" t="s">
        <v>34</v>
      </c>
      <c r="D11" s="5">
        <v>99</v>
      </c>
      <c r="E11" s="5">
        <v>79</v>
      </c>
      <c r="F11" s="5">
        <v>87</v>
      </c>
      <c r="G11" s="5">
        <v>104</v>
      </c>
      <c r="H11" s="5">
        <v>66</v>
      </c>
      <c r="I11" s="5">
        <v>77</v>
      </c>
      <c r="J11" s="5">
        <v>96</v>
      </c>
      <c r="K11" s="5">
        <v>737</v>
      </c>
      <c r="L11" s="5">
        <v>544</v>
      </c>
      <c r="M11" s="5">
        <v>689</v>
      </c>
      <c r="N11" s="5">
        <v>655</v>
      </c>
      <c r="O11" s="5">
        <v>463</v>
      </c>
      <c r="P11" s="5">
        <v>513</v>
      </c>
      <c r="Q11" s="5">
        <v>657</v>
      </c>
      <c r="R11" s="6">
        <v>4224635</v>
      </c>
      <c r="S11" s="6">
        <v>3198697</v>
      </c>
      <c r="T11" s="6">
        <v>3679894</v>
      </c>
      <c r="U11" s="6">
        <v>4825779</v>
      </c>
      <c r="V11" s="6">
        <v>48871</v>
      </c>
      <c r="W11" s="6">
        <v>45700</v>
      </c>
      <c r="X11" s="21">
        <v>55626</v>
      </c>
    </row>
    <row r="12" spans="1:24" ht="20.25" customHeight="1" x14ac:dyDescent="0.15">
      <c r="A12" s="7"/>
      <c r="B12" s="10"/>
      <c r="C12" s="8" t="s">
        <v>12</v>
      </c>
      <c r="D12" s="5">
        <v>87</v>
      </c>
      <c r="E12" s="5">
        <v>71</v>
      </c>
      <c r="F12" s="5">
        <v>66</v>
      </c>
      <c r="G12" s="5">
        <v>69</v>
      </c>
      <c r="H12" s="5">
        <v>51</v>
      </c>
      <c r="I12" s="5">
        <v>61</v>
      </c>
      <c r="J12" s="5">
        <v>59</v>
      </c>
      <c r="K12" s="5">
        <v>583</v>
      </c>
      <c r="L12" s="5">
        <v>480</v>
      </c>
      <c r="M12" s="5">
        <v>501</v>
      </c>
      <c r="N12" s="5">
        <v>494</v>
      </c>
      <c r="O12" s="5">
        <v>345</v>
      </c>
      <c r="P12" s="5">
        <v>537</v>
      </c>
      <c r="Q12" s="5">
        <v>547</v>
      </c>
      <c r="R12" s="6">
        <v>2203679</v>
      </c>
      <c r="S12" s="6">
        <v>2203670</v>
      </c>
      <c r="T12" s="6">
        <v>1701093</v>
      </c>
      <c r="U12" s="6">
        <v>1577009</v>
      </c>
      <c r="V12" s="6">
        <v>16769</v>
      </c>
      <c r="W12" s="6">
        <v>27020</v>
      </c>
      <c r="X12" s="21">
        <v>19481</v>
      </c>
    </row>
    <row r="13" spans="1:24" ht="20.25" customHeight="1" x14ac:dyDescent="0.15">
      <c r="A13" s="7"/>
      <c r="B13" s="10"/>
      <c r="C13" s="8" t="s">
        <v>13</v>
      </c>
      <c r="D13" s="5">
        <v>91</v>
      </c>
      <c r="E13" s="5">
        <v>80</v>
      </c>
      <c r="F13" s="5">
        <v>91</v>
      </c>
      <c r="G13" s="5">
        <v>76</v>
      </c>
      <c r="H13" s="5">
        <v>36</v>
      </c>
      <c r="I13" s="5">
        <v>44</v>
      </c>
      <c r="J13" s="5">
        <v>55</v>
      </c>
      <c r="K13" s="5">
        <v>884</v>
      </c>
      <c r="L13" s="5">
        <v>754</v>
      </c>
      <c r="M13" s="5">
        <v>545</v>
      </c>
      <c r="N13" s="5">
        <v>551</v>
      </c>
      <c r="O13" s="5">
        <v>230</v>
      </c>
      <c r="P13" s="5">
        <v>297</v>
      </c>
      <c r="Q13" s="5">
        <v>315</v>
      </c>
      <c r="R13" s="6">
        <v>3661530</v>
      </c>
      <c r="S13" s="6">
        <v>2817749</v>
      </c>
      <c r="T13" s="6" t="s">
        <v>30</v>
      </c>
      <c r="U13" s="6" t="s">
        <v>30</v>
      </c>
      <c r="V13" s="6">
        <v>22691</v>
      </c>
      <c r="W13" s="6" t="s">
        <v>30</v>
      </c>
      <c r="X13" s="21">
        <v>27272</v>
      </c>
    </row>
    <row r="14" spans="1:24" ht="20.25" customHeight="1" x14ac:dyDescent="0.15">
      <c r="A14" s="7"/>
      <c r="B14" s="8" t="s">
        <v>14</v>
      </c>
      <c r="C14" s="9"/>
      <c r="D14" s="5">
        <f t="shared" ref="D14:N14" si="3">SUM(D15:D20)</f>
        <v>1783</v>
      </c>
      <c r="E14" s="5">
        <f t="shared" si="3"/>
        <v>1633</v>
      </c>
      <c r="F14" s="5">
        <f t="shared" si="3"/>
        <v>1595</v>
      </c>
      <c r="G14" s="5">
        <f t="shared" si="3"/>
        <v>2069</v>
      </c>
      <c r="H14" s="5">
        <v>849</v>
      </c>
      <c r="I14" s="5">
        <v>1005</v>
      </c>
      <c r="J14" s="5">
        <f>SUM(J15:J21)</f>
        <v>1035</v>
      </c>
      <c r="K14" s="5">
        <f t="shared" si="3"/>
        <v>9927</v>
      </c>
      <c r="L14" s="5">
        <f t="shared" si="3"/>
        <v>9533</v>
      </c>
      <c r="M14" s="5">
        <f t="shared" si="3"/>
        <v>9180</v>
      </c>
      <c r="N14" s="5">
        <f t="shared" si="3"/>
        <v>12170</v>
      </c>
      <c r="O14" s="5">
        <f>SUM(O15:O21)</f>
        <v>6968</v>
      </c>
      <c r="P14" s="5">
        <v>8198</v>
      </c>
      <c r="Q14" s="5">
        <f>SUM(Q15:Q21)</f>
        <v>8718</v>
      </c>
      <c r="R14" s="5">
        <v>17172605</v>
      </c>
      <c r="S14" s="5">
        <v>15165098</v>
      </c>
      <c r="T14" s="6">
        <v>14710796</v>
      </c>
      <c r="U14" s="6">
        <v>18484583</v>
      </c>
      <c r="V14" s="5">
        <v>163222</v>
      </c>
      <c r="W14" s="5">
        <v>181468</v>
      </c>
      <c r="X14" s="24">
        <f>SUM(X15:X21)</f>
        <v>175656</v>
      </c>
    </row>
    <row r="15" spans="1:24" ht="20.25" customHeight="1" x14ac:dyDescent="0.15">
      <c r="A15" s="7"/>
      <c r="B15" s="10"/>
      <c r="C15" s="8" t="s">
        <v>8</v>
      </c>
      <c r="D15" s="5">
        <v>7</v>
      </c>
      <c r="E15" s="5">
        <v>5</v>
      </c>
      <c r="F15" s="5">
        <v>5</v>
      </c>
      <c r="G15" s="5">
        <v>7</v>
      </c>
      <c r="H15" s="5">
        <v>9</v>
      </c>
      <c r="I15" s="5">
        <v>9</v>
      </c>
      <c r="J15" s="5">
        <v>4</v>
      </c>
      <c r="K15" s="5">
        <v>324</v>
      </c>
      <c r="L15" s="5">
        <v>221</v>
      </c>
      <c r="M15" s="5">
        <v>237</v>
      </c>
      <c r="N15" s="5">
        <v>1101</v>
      </c>
      <c r="O15" s="5">
        <v>668</v>
      </c>
      <c r="P15" s="5">
        <v>493</v>
      </c>
      <c r="Q15" s="5">
        <v>111</v>
      </c>
      <c r="R15" s="6">
        <v>965216</v>
      </c>
      <c r="S15" s="6">
        <v>787050</v>
      </c>
      <c r="T15" s="6">
        <v>561034</v>
      </c>
      <c r="U15" s="6">
        <v>1346405</v>
      </c>
      <c r="V15" s="6">
        <v>19443</v>
      </c>
      <c r="W15" s="6">
        <v>13004</v>
      </c>
      <c r="X15" s="21">
        <v>4813</v>
      </c>
    </row>
    <row r="16" spans="1:24" ht="20.25" customHeight="1" x14ac:dyDescent="0.15">
      <c r="A16" s="7"/>
      <c r="B16" s="10"/>
      <c r="C16" s="8" t="s">
        <v>15</v>
      </c>
      <c r="D16" s="5">
        <v>280</v>
      </c>
      <c r="E16" s="5">
        <v>239</v>
      </c>
      <c r="F16" s="5">
        <v>228</v>
      </c>
      <c r="G16" s="5">
        <v>292</v>
      </c>
      <c r="H16" s="5">
        <v>107</v>
      </c>
      <c r="I16" s="5">
        <v>126</v>
      </c>
      <c r="J16" s="5">
        <v>118</v>
      </c>
      <c r="K16" s="5">
        <v>1127</v>
      </c>
      <c r="L16" s="5">
        <v>1013</v>
      </c>
      <c r="M16" s="5">
        <v>923</v>
      </c>
      <c r="N16" s="5">
        <v>1072</v>
      </c>
      <c r="O16" s="5">
        <v>548</v>
      </c>
      <c r="P16" s="5">
        <v>630</v>
      </c>
      <c r="Q16" s="5">
        <v>586</v>
      </c>
      <c r="R16" s="6">
        <v>1727856</v>
      </c>
      <c r="S16" s="6">
        <v>1535801</v>
      </c>
      <c r="T16" s="6">
        <v>1376406</v>
      </c>
      <c r="U16" s="6">
        <v>1057144</v>
      </c>
      <c r="V16" s="6">
        <v>9176</v>
      </c>
      <c r="W16" s="6">
        <v>10785</v>
      </c>
      <c r="X16" s="21">
        <v>8775</v>
      </c>
    </row>
    <row r="17" spans="1:24" ht="20.25" customHeight="1" x14ac:dyDescent="0.15">
      <c r="A17" s="7"/>
      <c r="B17" s="10"/>
      <c r="C17" s="8" t="s">
        <v>10</v>
      </c>
      <c r="D17" s="5">
        <v>606</v>
      </c>
      <c r="E17" s="5">
        <v>551</v>
      </c>
      <c r="F17" s="5">
        <v>540</v>
      </c>
      <c r="G17" s="5">
        <v>734</v>
      </c>
      <c r="H17" s="5">
        <v>237</v>
      </c>
      <c r="I17" s="5">
        <v>279</v>
      </c>
      <c r="J17" s="5">
        <v>307</v>
      </c>
      <c r="K17" s="5">
        <v>3649</v>
      </c>
      <c r="L17" s="5">
        <v>3804</v>
      </c>
      <c r="M17" s="5">
        <v>3645</v>
      </c>
      <c r="N17" s="5">
        <v>4707</v>
      </c>
      <c r="O17" s="5">
        <v>2239</v>
      </c>
      <c r="P17" s="5">
        <v>3148</v>
      </c>
      <c r="Q17" s="5">
        <v>3696</v>
      </c>
      <c r="R17" s="6">
        <v>5393110</v>
      </c>
      <c r="S17" s="6">
        <v>4812865</v>
      </c>
      <c r="T17" s="6">
        <v>5221782</v>
      </c>
      <c r="U17" s="6">
        <v>6514216</v>
      </c>
      <c r="V17" s="6">
        <v>35016</v>
      </c>
      <c r="W17" s="6">
        <v>53308</v>
      </c>
      <c r="X17" s="21">
        <v>53969</v>
      </c>
    </row>
    <row r="18" spans="1:24" ht="20.25" customHeight="1" x14ac:dyDescent="0.15">
      <c r="A18" s="7"/>
      <c r="B18" s="10"/>
      <c r="C18" s="8" t="s">
        <v>16</v>
      </c>
      <c r="D18" s="5">
        <v>126</v>
      </c>
      <c r="E18" s="5">
        <v>123</v>
      </c>
      <c r="F18" s="5">
        <v>122</v>
      </c>
      <c r="G18" s="5">
        <v>140</v>
      </c>
      <c r="H18" s="5">
        <v>76</v>
      </c>
      <c r="I18" s="5">
        <v>108</v>
      </c>
      <c r="J18" s="22">
        <v>118</v>
      </c>
      <c r="K18" s="5">
        <v>890</v>
      </c>
      <c r="L18" s="5">
        <v>858</v>
      </c>
      <c r="M18" s="5">
        <v>849</v>
      </c>
      <c r="N18" s="5">
        <v>901</v>
      </c>
      <c r="O18" s="5">
        <v>657</v>
      </c>
      <c r="P18" s="5">
        <v>884</v>
      </c>
      <c r="Q18" s="5">
        <v>928</v>
      </c>
      <c r="R18" s="6">
        <v>2549528</v>
      </c>
      <c r="S18" s="6">
        <v>2243444</v>
      </c>
      <c r="T18" s="6">
        <v>2120560</v>
      </c>
      <c r="U18" s="6">
        <v>2309067</v>
      </c>
      <c r="V18" s="6">
        <v>21257</v>
      </c>
      <c r="W18" s="6">
        <v>591592</v>
      </c>
      <c r="X18" s="21">
        <v>24825</v>
      </c>
    </row>
    <row r="19" spans="1:24" ht="20.25" customHeight="1" x14ac:dyDescent="0.15">
      <c r="A19" s="7"/>
      <c r="B19" s="10"/>
      <c r="C19" s="8" t="s">
        <v>17</v>
      </c>
      <c r="D19" s="5">
        <v>136</v>
      </c>
      <c r="E19" s="5">
        <v>122</v>
      </c>
      <c r="F19" s="5">
        <v>140</v>
      </c>
      <c r="G19" s="5">
        <v>176</v>
      </c>
      <c r="H19" s="5">
        <v>69</v>
      </c>
      <c r="I19" s="5">
        <v>86</v>
      </c>
      <c r="J19" s="23">
        <v>32</v>
      </c>
      <c r="K19" s="5">
        <v>718</v>
      </c>
      <c r="L19" s="5">
        <v>555</v>
      </c>
      <c r="M19" s="5">
        <v>678</v>
      </c>
      <c r="N19" s="5">
        <v>682</v>
      </c>
      <c r="O19" s="5">
        <v>343</v>
      </c>
      <c r="P19" s="5">
        <v>386</v>
      </c>
      <c r="Q19" s="23">
        <v>152</v>
      </c>
      <c r="R19" s="6">
        <v>1473444</v>
      </c>
      <c r="S19" s="6">
        <v>1312319</v>
      </c>
      <c r="T19" s="6">
        <v>1319681</v>
      </c>
      <c r="U19" s="6">
        <v>1131985</v>
      </c>
      <c r="V19" s="6">
        <v>10048</v>
      </c>
      <c r="W19" s="6">
        <v>10226</v>
      </c>
      <c r="X19" s="21">
        <v>2245</v>
      </c>
    </row>
    <row r="20" spans="1:24" ht="20.25" customHeight="1" x14ac:dyDescent="0.15">
      <c r="A20" s="7"/>
      <c r="B20" s="10"/>
      <c r="C20" s="8" t="s">
        <v>18</v>
      </c>
      <c r="D20" s="5">
        <v>628</v>
      </c>
      <c r="E20" s="5">
        <v>593</v>
      </c>
      <c r="F20" s="5">
        <v>560</v>
      </c>
      <c r="G20" s="5">
        <v>720</v>
      </c>
      <c r="H20" s="5"/>
      <c r="I20" s="5">
        <v>359</v>
      </c>
      <c r="J20" s="5">
        <v>411</v>
      </c>
      <c r="K20" s="5">
        <v>3219</v>
      </c>
      <c r="L20" s="5">
        <v>3082</v>
      </c>
      <c r="M20" s="5">
        <v>2848</v>
      </c>
      <c r="N20" s="5">
        <v>3707</v>
      </c>
      <c r="O20" s="5">
        <v>2376</v>
      </c>
      <c r="P20" s="5">
        <v>2469</v>
      </c>
      <c r="Q20" s="5">
        <v>2912</v>
      </c>
      <c r="R20" s="5">
        <v>5063451</v>
      </c>
      <c r="S20" s="5">
        <v>4473619</v>
      </c>
      <c r="T20" s="6">
        <v>4111333</v>
      </c>
      <c r="U20" s="6">
        <v>6125766</v>
      </c>
      <c r="V20" s="6">
        <v>67170</v>
      </c>
      <c r="W20" s="6">
        <v>63225</v>
      </c>
      <c r="X20" s="21">
        <v>70698</v>
      </c>
    </row>
    <row r="21" spans="1:24" ht="20.25" customHeight="1" x14ac:dyDescent="0.15">
      <c r="A21" s="7"/>
      <c r="B21" s="10"/>
      <c r="C21" s="8" t="s">
        <v>32</v>
      </c>
      <c r="D21" s="14"/>
      <c r="E21" s="14"/>
      <c r="F21" s="14"/>
      <c r="G21" s="14"/>
      <c r="H21" s="12"/>
      <c r="I21" s="5">
        <v>38</v>
      </c>
      <c r="J21" s="5">
        <v>45</v>
      </c>
      <c r="K21" s="13"/>
      <c r="L21" s="13"/>
      <c r="M21" s="13"/>
      <c r="N21" s="13"/>
      <c r="O21" s="5">
        <v>137</v>
      </c>
      <c r="P21" s="5">
        <v>188</v>
      </c>
      <c r="Q21" s="5">
        <v>333</v>
      </c>
      <c r="R21" s="13"/>
      <c r="S21" s="13"/>
      <c r="T21" s="15"/>
      <c r="U21" s="15"/>
      <c r="V21" s="6">
        <v>1111</v>
      </c>
      <c r="W21" s="6" t="s">
        <v>30</v>
      </c>
      <c r="X21" s="21">
        <v>10331</v>
      </c>
    </row>
    <row r="22" spans="1:24" ht="20.25" customHeight="1" x14ac:dyDescent="0.15">
      <c r="A22" t="s">
        <v>31</v>
      </c>
    </row>
    <row r="23" spans="1:24" ht="20.25" customHeight="1" x14ac:dyDescent="0.15">
      <c r="A23" t="s">
        <v>33</v>
      </c>
    </row>
    <row r="24" spans="1:24" ht="20.25" customHeight="1" x14ac:dyDescent="0.15">
      <c r="A24" t="s">
        <v>40</v>
      </c>
      <c r="C24" t="s">
        <v>41</v>
      </c>
    </row>
    <row r="25" spans="1:24" ht="20.25" customHeight="1" x14ac:dyDescent="0.15">
      <c r="C25" t="s">
        <v>39</v>
      </c>
    </row>
  </sheetData>
  <mergeCells count="5">
    <mergeCell ref="R4:X4"/>
    <mergeCell ref="A6:C6"/>
    <mergeCell ref="A4:C5"/>
    <mergeCell ref="D4:J4"/>
    <mergeCell ref="K4:Q4"/>
  </mergeCells>
  <phoneticPr fontId="19"/>
  <pageMargins left="0.59055118110236227" right="0.59055118110236227" top="0.98425196850393704" bottom="0.98425196850393704" header="0.70866141732283472" footer="0.51181102362204722"/>
  <pageSetup paperSize="9" scale="46" orientation="landscape" r:id="rId1"/>
  <headerFooter>
    <oddHeader>&amp;L第１１章　商業・観光・金融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>
      <selection activeCell="B1" sqref="B1"/>
    </sheetView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>D7+D14</f>
        <v>2228</v>
      </c>
      <c r="E6" s="5">
        <f t="shared" ref="E6:L6" si="0">E7+E14</f>
        <v>2007</v>
      </c>
      <c r="F6" s="5">
        <f t="shared" si="0"/>
        <v>1986</v>
      </c>
      <c r="G6" s="5">
        <f t="shared" si="0"/>
        <v>13887</v>
      </c>
      <c r="H6" s="5">
        <f t="shared" si="0"/>
        <v>12931</v>
      </c>
      <c r="I6" s="5">
        <f t="shared" si="0"/>
        <v>12593</v>
      </c>
      <c r="J6" s="5">
        <f t="shared" si="0"/>
        <v>37872418</v>
      </c>
      <c r="K6" s="5">
        <f t="shared" si="0"/>
        <v>32931121</v>
      </c>
      <c r="L6" s="5">
        <f t="shared" si="0"/>
        <v>32814819</v>
      </c>
    </row>
    <row r="7" spans="1:12" ht="20.25" customHeight="1" x14ac:dyDescent="0.15">
      <c r="A7" s="7"/>
      <c r="B7" s="8" t="s">
        <v>7</v>
      </c>
      <c r="C7" s="9"/>
      <c r="D7" s="5">
        <f t="shared" ref="D7:I7" si="1">SUM(D8:D13)</f>
        <v>445</v>
      </c>
      <c r="E7" s="5">
        <f t="shared" si="1"/>
        <v>374</v>
      </c>
      <c r="F7" s="5">
        <f t="shared" si="1"/>
        <v>391</v>
      </c>
      <c r="G7" s="5">
        <f t="shared" si="1"/>
        <v>3960</v>
      </c>
      <c r="H7" s="5">
        <f t="shared" si="1"/>
        <v>3398</v>
      </c>
      <c r="I7" s="5">
        <f t="shared" si="1"/>
        <v>3413</v>
      </c>
      <c r="J7" s="5">
        <v>20699813</v>
      </c>
      <c r="K7" s="5">
        <v>17766023</v>
      </c>
      <c r="L7" s="5">
        <v>18104023</v>
      </c>
    </row>
    <row r="8" spans="1:12" ht="20.25" customHeight="1" x14ac:dyDescent="0.15">
      <c r="A8" s="7"/>
      <c r="B8" s="10"/>
      <c r="C8" s="8" t="s">
        <v>8</v>
      </c>
      <c r="D8" s="5">
        <v>2</v>
      </c>
      <c r="E8" s="5">
        <v>1</v>
      </c>
      <c r="F8" s="5">
        <v>2</v>
      </c>
      <c r="G8" s="5">
        <v>11</v>
      </c>
      <c r="H8" s="5">
        <v>3</v>
      </c>
      <c r="I8" s="6">
        <v>5</v>
      </c>
      <c r="J8" s="6" t="s">
        <v>23</v>
      </c>
      <c r="K8" s="6" t="s">
        <v>23</v>
      </c>
      <c r="L8" s="6" t="s">
        <v>23</v>
      </c>
    </row>
    <row r="9" spans="1:12" ht="20.25" customHeight="1" x14ac:dyDescent="0.15">
      <c r="A9" s="7"/>
      <c r="B9" s="10"/>
      <c r="C9" s="8" t="s">
        <v>9</v>
      </c>
      <c r="D9" s="6">
        <v>11</v>
      </c>
      <c r="E9" s="6">
        <v>8</v>
      </c>
      <c r="F9" s="6">
        <v>9</v>
      </c>
      <c r="G9" s="6">
        <v>57</v>
      </c>
      <c r="H9" s="6">
        <v>36</v>
      </c>
      <c r="I9" s="6">
        <v>46</v>
      </c>
      <c r="J9" s="6" t="s">
        <v>23</v>
      </c>
      <c r="K9" s="6" t="s">
        <v>23</v>
      </c>
      <c r="L9" s="6">
        <v>121077</v>
      </c>
    </row>
    <row r="10" spans="1:12" ht="20.25" customHeight="1" x14ac:dyDescent="0.15">
      <c r="A10" s="7"/>
      <c r="B10" s="10"/>
      <c r="C10" s="8" t="s">
        <v>10</v>
      </c>
      <c r="D10" s="5">
        <v>155</v>
      </c>
      <c r="E10" s="5">
        <v>135</v>
      </c>
      <c r="F10" s="5">
        <v>136</v>
      </c>
      <c r="G10" s="5">
        <v>1688</v>
      </c>
      <c r="H10" s="5">
        <v>1581</v>
      </c>
      <c r="I10" s="5">
        <v>1627</v>
      </c>
      <c r="J10" s="5">
        <v>10434766</v>
      </c>
      <c r="K10" s="6">
        <v>9410794</v>
      </c>
      <c r="L10" s="6">
        <v>9048091</v>
      </c>
    </row>
    <row r="11" spans="1:12" ht="20.25" customHeight="1" x14ac:dyDescent="0.15">
      <c r="A11" s="7"/>
      <c r="B11" s="10"/>
      <c r="C11" s="8" t="s">
        <v>11</v>
      </c>
      <c r="D11" s="5">
        <v>99</v>
      </c>
      <c r="E11" s="5">
        <v>79</v>
      </c>
      <c r="F11" s="5">
        <v>87</v>
      </c>
      <c r="G11" s="5">
        <v>737</v>
      </c>
      <c r="H11" s="5">
        <v>544</v>
      </c>
      <c r="I11" s="5">
        <v>689</v>
      </c>
      <c r="J11" s="6">
        <v>4224635</v>
      </c>
      <c r="K11" s="6">
        <v>3198697</v>
      </c>
      <c r="L11" s="6">
        <v>3679894</v>
      </c>
    </row>
    <row r="12" spans="1:12" ht="20.25" customHeight="1" x14ac:dyDescent="0.15">
      <c r="A12" s="7"/>
      <c r="B12" s="10"/>
      <c r="C12" s="8" t="s">
        <v>12</v>
      </c>
      <c r="D12" s="5">
        <v>87</v>
      </c>
      <c r="E12" s="5">
        <v>71</v>
      </c>
      <c r="F12" s="5">
        <v>66</v>
      </c>
      <c r="G12" s="5">
        <v>583</v>
      </c>
      <c r="H12" s="5">
        <v>480</v>
      </c>
      <c r="I12" s="5">
        <v>501</v>
      </c>
      <c r="J12" s="6">
        <v>2203679</v>
      </c>
      <c r="K12" s="6">
        <v>2203670</v>
      </c>
      <c r="L12" s="6">
        <v>1701093</v>
      </c>
    </row>
    <row r="13" spans="1:12" ht="20.25" customHeight="1" x14ac:dyDescent="0.15">
      <c r="A13" s="7"/>
      <c r="B13" s="10"/>
      <c r="C13" s="8" t="s">
        <v>13</v>
      </c>
      <c r="D13" s="5">
        <v>91</v>
      </c>
      <c r="E13" s="5">
        <v>80</v>
      </c>
      <c r="F13" s="5">
        <v>91</v>
      </c>
      <c r="G13" s="5">
        <v>884</v>
      </c>
      <c r="H13" s="5">
        <v>754</v>
      </c>
      <c r="I13" s="5">
        <v>545</v>
      </c>
      <c r="J13" s="6">
        <v>3661530</v>
      </c>
      <c r="K13" s="6">
        <v>2817749</v>
      </c>
      <c r="L13" s="6" t="s">
        <v>23</v>
      </c>
    </row>
    <row r="14" spans="1:12" ht="20.25" customHeight="1" x14ac:dyDescent="0.15">
      <c r="A14" s="7"/>
      <c r="B14" s="8" t="s">
        <v>14</v>
      </c>
      <c r="C14" s="9"/>
      <c r="D14" s="5">
        <f>SUM(D15:D20)</f>
        <v>1783</v>
      </c>
      <c r="E14" s="5">
        <f>SUM(E15:E20)</f>
        <v>1633</v>
      </c>
      <c r="F14" s="5">
        <f t="shared" ref="F14:L14" si="2">SUM(F15:F20)</f>
        <v>1595</v>
      </c>
      <c r="G14" s="5">
        <f t="shared" si="2"/>
        <v>9927</v>
      </c>
      <c r="H14" s="5">
        <f t="shared" si="2"/>
        <v>9533</v>
      </c>
      <c r="I14" s="5">
        <f t="shared" si="2"/>
        <v>9180</v>
      </c>
      <c r="J14" s="5">
        <f t="shared" si="2"/>
        <v>17172605</v>
      </c>
      <c r="K14" s="5">
        <f t="shared" si="2"/>
        <v>15165098</v>
      </c>
      <c r="L14" s="5">
        <f t="shared" si="2"/>
        <v>14710796</v>
      </c>
    </row>
    <row r="15" spans="1:12" ht="20.25" customHeight="1" x14ac:dyDescent="0.15">
      <c r="A15" s="7"/>
      <c r="B15" s="10"/>
      <c r="C15" s="8" t="s">
        <v>8</v>
      </c>
      <c r="D15" s="5">
        <v>7</v>
      </c>
      <c r="E15" s="5">
        <v>5</v>
      </c>
      <c r="F15" s="5">
        <v>5</v>
      </c>
      <c r="G15" s="5">
        <v>324</v>
      </c>
      <c r="H15" s="5">
        <v>221</v>
      </c>
      <c r="I15" s="5">
        <v>237</v>
      </c>
      <c r="J15" s="6">
        <v>965216</v>
      </c>
      <c r="K15" s="6">
        <v>787050</v>
      </c>
      <c r="L15" s="6">
        <v>561034</v>
      </c>
    </row>
    <row r="16" spans="1:12" ht="20.25" customHeight="1" x14ac:dyDescent="0.15">
      <c r="A16" s="7"/>
      <c r="B16" s="10"/>
      <c r="C16" s="8" t="s">
        <v>15</v>
      </c>
      <c r="D16" s="5">
        <v>280</v>
      </c>
      <c r="E16" s="5">
        <v>239</v>
      </c>
      <c r="F16" s="5">
        <v>228</v>
      </c>
      <c r="G16" s="5">
        <v>1127</v>
      </c>
      <c r="H16" s="5">
        <v>1013</v>
      </c>
      <c r="I16" s="5">
        <v>923</v>
      </c>
      <c r="J16" s="6">
        <v>1727856</v>
      </c>
      <c r="K16" s="6">
        <v>1535801</v>
      </c>
      <c r="L16" s="6">
        <v>1376406</v>
      </c>
    </row>
    <row r="17" spans="1:12" ht="20.25" customHeight="1" x14ac:dyDescent="0.15">
      <c r="A17" s="7"/>
      <c r="B17" s="10"/>
      <c r="C17" s="8" t="s">
        <v>10</v>
      </c>
      <c r="D17" s="5">
        <v>606</v>
      </c>
      <c r="E17" s="5">
        <v>551</v>
      </c>
      <c r="F17" s="5">
        <v>540</v>
      </c>
      <c r="G17" s="5">
        <v>3649</v>
      </c>
      <c r="H17" s="5">
        <v>3804</v>
      </c>
      <c r="I17" s="5">
        <v>3645</v>
      </c>
      <c r="J17" s="6">
        <v>5393110</v>
      </c>
      <c r="K17" s="6">
        <v>4812865</v>
      </c>
      <c r="L17" s="6">
        <v>5221782</v>
      </c>
    </row>
    <row r="18" spans="1:12" ht="20.25" customHeight="1" x14ac:dyDescent="0.15">
      <c r="A18" s="7"/>
      <c r="B18" s="10"/>
      <c r="C18" s="8" t="s">
        <v>16</v>
      </c>
      <c r="D18" s="5">
        <v>126</v>
      </c>
      <c r="E18" s="5">
        <v>123</v>
      </c>
      <c r="F18" s="5">
        <v>122</v>
      </c>
      <c r="G18" s="5">
        <v>890</v>
      </c>
      <c r="H18" s="5">
        <v>858</v>
      </c>
      <c r="I18" s="5">
        <v>849</v>
      </c>
      <c r="J18" s="6">
        <v>2549528</v>
      </c>
      <c r="K18" s="6">
        <v>2243444</v>
      </c>
      <c r="L18" s="6">
        <v>2120560</v>
      </c>
    </row>
    <row r="19" spans="1:12" ht="20.25" customHeight="1" x14ac:dyDescent="0.15">
      <c r="A19" s="7"/>
      <c r="B19" s="10"/>
      <c r="C19" s="8" t="s">
        <v>17</v>
      </c>
      <c r="D19" s="5">
        <v>136</v>
      </c>
      <c r="E19" s="5">
        <v>122</v>
      </c>
      <c r="F19" s="5">
        <v>140</v>
      </c>
      <c r="G19" s="5">
        <v>718</v>
      </c>
      <c r="H19" s="5">
        <v>555</v>
      </c>
      <c r="I19" s="5">
        <v>678</v>
      </c>
      <c r="J19" s="6">
        <v>1473444</v>
      </c>
      <c r="K19" s="6">
        <v>1312319</v>
      </c>
      <c r="L19" s="6">
        <v>1319681</v>
      </c>
    </row>
    <row r="20" spans="1:12" ht="20.25" customHeight="1" x14ac:dyDescent="0.15">
      <c r="A20" s="7"/>
      <c r="B20" s="10"/>
      <c r="C20" s="8" t="s">
        <v>18</v>
      </c>
      <c r="D20" s="5">
        <v>628</v>
      </c>
      <c r="E20" s="5">
        <v>593</v>
      </c>
      <c r="F20" s="5">
        <v>560</v>
      </c>
      <c r="G20" s="5">
        <v>3219</v>
      </c>
      <c r="H20" s="5">
        <v>3082</v>
      </c>
      <c r="I20" s="5">
        <v>2848</v>
      </c>
      <c r="J20" s="5">
        <v>5063451</v>
      </c>
      <c r="K20" s="5">
        <v>4473619</v>
      </c>
      <c r="L20" s="6">
        <v>4111333</v>
      </c>
    </row>
    <row r="21" spans="1:12" ht="20.25" customHeight="1" x14ac:dyDescent="0.15">
      <c r="J21" s="11"/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L6" si="0">D7+D14</f>
        <v>224</v>
      </c>
      <c r="E6" s="5">
        <f t="shared" si="0"/>
        <v>198</v>
      </c>
      <c r="F6" s="5">
        <f t="shared" si="0"/>
        <v>187</v>
      </c>
      <c r="G6" s="5">
        <f t="shared" si="0"/>
        <v>967</v>
      </c>
      <c r="H6" s="5">
        <f t="shared" si="0"/>
        <v>896</v>
      </c>
      <c r="I6" s="5">
        <f t="shared" si="0"/>
        <v>836</v>
      </c>
      <c r="J6" s="5">
        <f t="shared" si="0"/>
        <v>1131598</v>
      </c>
      <c r="K6" s="5">
        <f t="shared" si="0"/>
        <v>1014749</v>
      </c>
      <c r="L6" s="5">
        <f t="shared" si="0"/>
        <v>903257</v>
      </c>
    </row>
    <row r="7" spans="1:12" ht="20.25" customHeight="1" x14ac:dyDescent="0.15">
      <c r="A7" s="7"/>
      <c r="B7" s="8" t="s">
        <v>7</v>
      </c>
      <c r="C7" s="9"/>
      <c r="D7" s="5">
        <f t="shared" ref="D7:K7" si="1">SUM(D8:D13)</f>
        <v>20</v>
      </c>
      <c r="E7" s="5">
        <f t="shared" si="1"/>
        <v>15</v>
      </c>
      <c r="F7" s="5">
        <f t="shared" si="1"/>
        <v>20</v>
      </c>
      <c r="G7" s="5">
        <f t="shared" si="1"/>
        <v>81</v>
      </c>
      <c r="H7" s="5">
        <f t="shared" si="1"/>
        <v>79</v>
      </c>
      <c r="I7" s="5">
        <f t="shared" si="1"/>
        <v>100</v>
      </c>
      <c r="J7" s="5">
        <v>218991</v>
      </c>
      <c r="K7" s="5">
        <f t="shared" si="1"/>
        <v>106094</v>
      </c>
      <c r="L7" s="5">
        <v>120688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20.25" customHeight="1" x14ac:dyDescent="0.15">
      <c r="A10" s="7"/>
      <c r="B10" s="10"/>
      <c r="C10" s="8" t="s">
        <v>10</v>
      </c>
      <c r="D10" s="5">
        <v>12</v>
      </c>
      <c r="E10" s="5">
        <v>8</v>
      </c>
      <c r="F10" s="5">
        <v>11</v>
      </c>
      <c r="G10" s="5">
        <v>52</v>
      </c>
      <c r="H10" s="5">
        <v>32</v>
      </c>
      <c r="I10" s="5">
        <v>58</v>
      </c>
      <c r="J10" s="5">
        <v>55750</v>
      </c>
      <c r="K10" s="6">
        <v>43076</v>
      </c>
      <c r="L10" s="6">
        <v>53632</v>
      </c>
    </row>
    <row r="11" spans="1:12" ht="20.25" customHeight="1" x14ac:dyDescent="0.15">
      <c r="A11" s="7"/>
      <c r="B11" s="10"/>
      <c r="C11" s="8" t="s">
        <v>11</v>
      </c>
      <c r="D11" s="5">
        <v>6</v>
      </c>
      <c r="E11" s="5">
        <v>4</v>
      </c>
      <c r="F11" s="5">
        <v>5</v>
      </c>
      <c r="G11" s="5">
        <v>19</v>
      </c>
      <c r="H11" s="5">
        <v>28</v>
      </c>
      <c r="I11" s="5">
        <v>15</v>
      </c>
      <c r="J11" s="6" t="s">
        <v>23</v>
      </c>
      <c r="K11" s="6">
        <v>52178</v>
      </c>
      <c r="L11" s="6">
        <v>38563</v>
      </c>
    </row>
    <row r="12" spans="1:12" ht="20.25" customHeight="1" x14ac:dyDescent="0.15">
      <c r="A12" s="7"/>
      <c r="B12" s="10"/>
      <c r="C12" s="8" t="s">
        <v>12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8</v>
      </c>
      <c r="J12" s="6">
        <v>0</v>
      </c>
      <c r="K12" s="6">
        <v>0</v>
      </c>
      <c r="L12" s="6" t="s">
        <v>23</v>
      </c>
    </row>
    <row r="13" spans="1:12" ht="20.25" customHeight="1" x14ac:dyDescent="0.15">
      <c r="A13" s="7"/>
      <c r="B13" s="10"/>
      <c r="C13" s="8" t="s">
        <v>13</v>
      </c>
      <c r="D13" s="5">
        <v>2</v>
      </c>
      <c r="E13" s="5">
        <v>3</v>
      </c>
      <c r="F13" s="5">
        <v>3</v>
      </c>
      <c r="G13" s="5">
        <v>10</v>
      </c>
      <c r="H13" s="5">
        <v>19</v>
      </c>
      <c r="I13" s="5">
        <v>19</v>
      </c>
      <c r="J13" s="6" t="s">
        <v>23</v>
      </c>
      <c r="K13" s="6">
        <v>10840</v>
      </c>
      <c r="L13" s="6" t="s">
        <v>23</v>
      </c>
    </row>
    <row r="14" spans="1:12" ht="20.25" customHeight="1" x14ac:dyDescent="0.15">
      <c r="A14" s="7"/>
      <c r="B14" s="8" t="s">
        <v>14</v>
      </c>
      <c r="C14" s="9"/>
      <c r="D14" s="5">
        <f t="shared" ref="D14:L14" si="2">SUM(D15:D20)</f>
        <v>204</v>
      </c>
      <c r="E14" s="5">
        <f t="shared" si="2"/>
        <v>183</v>
      </c>
      <c r="F14" s="5">
        <f t="shared" si="2"/>
        <v>167</v>
      </c>
      <c r="G14" s="5">
        <f t="shared" si="2"/>
        <v>886</v>
      </c>
      <c r="H14" s="5">
        <f t="shared" si="2"/>
        <v>817</v>
      </c>
      <c r="I14" s="5">
        <f t="shared" si="2"/>
        <v>736</v>
      </c>
      <c r="J14" s="5">
        <f t="shared" si="2"/>
        <v>912607</v>
      </c>
      <c r="K14" s="5">
        <f t="shared" si="2"/>
        <v>908655</v>
      </c>
      <c r="L14" s="5">
        <f t="shared" si="2"/>
        <v>782569</v>
      </c>
    </row>
    <row r="15" spans="1:12" ht="20.25" customHeight="1" x14ac:dyDescent="0.15">
      <c r="A15" s="7"/>
      <c r="B15" s="10"/>
      <c r="C15" s="8" t="s">
        <v>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>
        <v>0</v>
      </c>
      <c r="K15" s="6">
        <v>0</v>
      </c>
      <c r="L15" s="6">
        <v>0</v>
      </c>
    </row>
    <row r="16" spans="1:12" ht="20.25" customHeight="1" x14ac:dyDescent="0.15">
      <c r="A16" s="7"/>
      <c r="B16" s="10"/>
      <c r="C16" s="8" t="s">
        <v>15</v>
      </c>
      <c r="D16" s="5">
        <v>17</v>
      </c>
      <c r="E16" s="5">
        <v>15</v>
      </c>
      <c r="F16" s="5">
        <v>16</v>
      </c>
      <c r="G16" s="5">
        <v>41</v>
      </c>
      <c r="H16" s="5">
        <v>37</v>
      </c>
      <c r="I16" s="5">
        <v>39</v>
      </c>
      <c r="J16" s="6">
        <v>37805</v>
      </c>
      <c r="K16" s="6">
        <v>37007</v>
      </c>
      <c r="L16" s="6">
        <v>30951</v>
      </c>
    </row>
    <row r="17" spans="1:12" ht="20.25" customHeight="1" x14ac:dyDescent="0.15">
      <c r="A17" s="7"/>
      <c r="B17" s="10"/>
      <c r="C17" s="8" t="s">
        <v>10</v>
      </c>
      <c r="D17" s="5">
        <v>88</v>
      </c>
      <c r="E17" s="5">
        <v>87</v>
      </c>
      <c r="F17" s="5">
        <v>75</v>
      </c>
      <c r="G17" s="5">
        <v>386</v>
      </c>
      <c r="H17" s="5">
        <v>413</v>
      </c>
      <c r="I17" s="5">
        <v>343</v>
      </c>
      <c r="J17" s="6">
        <v>334649</v>
      </c>
      <c r="K17" s="6">
        <v>433650</v>
      </c>
      <c r="L17" s="6">
        <v>356809</v>
      </c>
    </row>
    <row r="18" spans="1:12" ht="20.25" customHeight="1" x14ac:dyDescent="0.15">
      <c r="A18" s="7"/>
      <c r="B18" s="10"/>
      <c r="C18" s="8" t="s">
        <v>16</v>
      </c>
      <c r="D18" s="5">
        <v>8</v>
      </c>
      <c r="E18" s="5">
        <v>9</v>
      </c>
      <c r="F18" s="5">
        <v>8</v>
      </c>
      <c r="G18" s="5">
        <v>28</v>
      </c>
      <c r="H18" s="5">
        <v>34</v>
      </c>
      <c r="I18" s="5">
        <v>25</v>
      </c>
      <c r="J18" s="6">
        <v>42415</v>
      </c>
      <c r="K18" s="6">
        <v>40021</v>
      </c>
      <c r="L18" s="6">
        <v>44654</v>
      </c>
    </row>
    <row r="19" spans="1:12" ht="20.25" customHeight="1" x14ac:dyDescent="0.15">
      <c r="A19" s="7"/>
      <c r="B19" s="10"/>
      <c r="C19" s="8" t="s">
        <v>17</v>
      </c>
      <c r="D19" s="5">
        <v>23</v>
      </c>
      <c r="E19" s="5">
        <v>18</v>
      </c>
      <c r="F19" s="5">
        <v>16</v>
      </c>
      <c r="G19" s="5">
        <v>90</v>
      </c>
      <c r="H19" s="5">
        <v>47</v>
      </c>
      <c r="I19" s="5">
        <v>36</v>
      </c>
      <c r="J19" s="6">
        <v>49279</v>
      </c>
      <c r="K19" s="6">
        <v>42517</v>
      </c>
      <c r="L19" s="6">
        <v>27363</v>
      </c>
    </row>
    <row r="20" spans="1:12" ht="20.25" customHeight="1" x14ac:dyDescent="0.15">
      <c r="A20" s="7"/>
      <c r="B20" s="10"/>
      <c r="C20" s="8" t="s">
        <v>18</v>
      </c>
      <c r="D20" s="5">
        <v>68</v>
      </c>
      <c r="E20" s="5">
        <v>54</v>
      </c>
      <c r="F20" s="5">
        <v>52</v>
      </c>
      <c r="G20" s="5">
        <v>341</v>
      </c>
      <c r="H20" s="5">
        <v>286</v>
      </c>
      <c r="I20" s="5">
        <v>293</v>
      </c>
      <c r="J20" s="5">
        <v>448459</v>
      </c>
      <c r="K20" s="5">
        <v>355460</v>
      </c>
      <c r="L20" s="6">
        <v>322792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L6" si="0">D7+D14</f>
        <v>125</v>
      </c>
      <c r="E6" s="5">
        <f t="shared" si="0"/>
        <v>117</v>
      </c>
      <c r="F6" s="5">
        <f t="shared" si="0"/>
        <v>104</v>
      </c>
      <c r="G6" s="5">
        <f t="shared" si="0"/>
        <v>360</v>
      </c>
      <c r="H6" s="5">
        <f t="shared" si="0"/>
        <v>357</v>
      </c>
      <c r="I6" s="5">
        <f t="shared" si="0"/>
        <v>284</v>
      </c>
      <c r="J6" s="5">
        <f t="shared" si="0"/>
        <v>360915</v>
      </c>
      <c r="K6" s="5">
        <f t="shared" si="0"/>
        <v>310055</v>
      </c>
      <c r="L6" s="5">
        <f t="shared" si="0"/>
        <v>322113</v>
      </c>
    </row>
    <row r="7" spans="1:12" ht="20.25" customHeight="1" x14ac:dyDescent="0.15">
      <c r="A7" s="7"/>
      <c r="B7" s="8" t="s">
        <v>7</v>
      </c>
      <c r="C7" s="9"/>
      <c r="D7" s="5">
        <f t="shared" ref="D7:J7" si="1">SUM(D8:D13)</f>
        <v>10</v>
      </c>
      <c r="E7" s="5">
        <f t="shared" si="1"/>
        <v>10</v>
      </c>
      <c r="F7" s="5">
        <f t="shared" si="1"/>
        <v>7</v>
      </c>
      <c r="G7" s="5">
        <f t="shared" si="1"/>
        <v>54</v>
      </c>
      <c r="H7" s="5">
        <f t="shared" si="1"/>
        <v>53</v>
      </c>
      <c r="I7" s="5">
        <f t="shared" si="1"/>
        <v>44</v>
      </c>
      <c r="J7" s="5">
        <f t="shared" si="1"/>
        <v>115469</v>
      </c>
      <c r="K7" s="5">
        <v>102854</v>
      </c>
      <c r="L7" s="5">
        <v>148487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20.25" customHeight="1" x14ac:dyDescent="0.15">
      <c r="A10" s="7"/>
      <c r="B10" s="10"/>
      <c r="C10" s="8" t="s">
        <v>10</v>
      </c>
      <c r="D10" s="5">
        <v>6</v>
      </c>
      <c r="E10" s="5">
        <v>8</v>
      </c>
      <c r="F10" s="5">
        <v>6</v>
      </c>
      <c r="G10" s="5">
        <v>40</v>
      </c>
      <c r="H10" s="5">
        <v>46</v>
      </c>
      <c r="I10" s="5">
        <v>38</v>
      </c>
      <c r="J10" s="5">
        <v>102589</v>
      </c>
      <c r="K10" s="6" t="s">
        <v>23</v>
      </c>
      <c r="L10" s="6" t="s">
        <v>23</v>
      </c>
    </row>
    <row r="11" spans="1:12" ht="20.25" customHeight="1" x14ac:dyDescent="0.15">
      <c r="A11" s="7"/>
      <c r="B11" s="10"/>
      <c r="C11" s="8" t="s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6">
        <v>0</v>
      </c>
      <c r="K11" s="6">
        <v>0</v>
      </c>
      <c r="L11" s="6">
        <v>0</v>
      </c>
    </row>
    <row r="12" spans="1:12" ht="20.25" customHeight="1" x14ac:dyDescent="0.15">
      <c r="A12" s="7"/>
      <c r="B12" s="10"/>
      <c r="C12" s="8" t="s">
        <v>12</v>
      </c>
      <c r="D12" s="5">
        <v>0</v>
      </c>
      <c r="E12" s="5">
        <v>1</v>
      </c>
      <c r="F12" s="5">
        <v>0</v>
      </c>
      <c r="G12" s="5">
        <v>0</v>
      </c>
      <c r="H12" s="5">
        <v>2</v>
      </c>
      <c r="I12" s="5">
        <v>0</v>
      </c>
      <c r="J12" s="6">
        <v>0</v>
      </c>
      <c r="K12" s="6" t="s">
        <v>23</v>
      </c>
      <c r="L12" s="6">
        <v>0</v>
      </c>
    </row>
    <row r="13" spans="1:12" ht="20.25" customHeight="1" x14ac:dyDescent="0.15">
      <c r="A13" s="7"/>
      <c r="B13" s="10"/>
      <c r="C13" s="8" t="s">
        <v>13</v>
      </c>
      <c r="D13" s="5">
        <v>4</v>
      </c>
      <c r="E13" s="5">
        <v>1</v>
      </c>
      <c r="F13" s="5">
        <v>1</v>
      </c>
      <c r="G13" s="5">
        <v>14</v>
      </c>
      <c r="H13" s="5">
        <v>5</v>
      </c>
      <c r="I13" s="5">
        <v>6</v>
      </c>
      <c r="J13" s="6">
        <v>12880</v>
      </c>
      <c r="K13" s="6" t="s">
        <v>23</v>
      </c>
      <c r="L13" s="6" t="s">
        <v>23</v>
      </c>
    </row>
    <row r="14" spans="1:12" ht="20.25" customHeight="1" x14ac:dyDescent="0.15">
      <c r="A14" s="7"/>
      <c r="B14" s="8" t="s">
        <v>14</v>
      </c>
      <c r="C14" s="9"/>
      <c r="D14" s="5">
        <f t="shared" ref="D14:L14" si="2">SUM(D15:D20)</f>
        <v>115</v>
      </c>
      <c r="E14" s="5">
        <f t="shared" si="2"/>
        <v>107</v>
      </c>
      <c r="F14" s="5">
        <f t="shared" si="2"/>
        <v>97</v>
      </c>
      <c r="G14" s="5">
        <f t="shared" si="2"/>
        <v>306</v>
      </c>
      <c r="H14" s="5">
        <f t="shared" si="2"/>
        <v>304</v>
      </c>
      <c r="I14" s="5">
        <f t="shared" si="2"/>
        <v>240</v>
      </c>
      <c r="J14" s="5">
        <v>245446</v>
      </c>
      <c r="K14" s="5">
        <f t="shared" si="2"/>
        <v>207201</v>
      </c>
      <c r="L14" s="5">
        <f t="shared" si="2"/>
        <v>173626</v>
      </c>
    </row>
    <row r="15" spans="1:12" ht="20.25" customHeight="1" x14ac:dyDescent="0.15">
      <c r="A15" s="7"/>
      <c r="B15" s="10"/>
      <c r="C15" s="8" t="s">
        <v>8</v>
      </c>
      <c r="D15" s="5">
        <v>2</v>
      </c>
      <c r="E15" s="5">
        <v>0</v>
      </c>
      <c r="F15" s="5">
        <v>0</v>
      </c>
      <c r="G15" s="5">
        <v>4</v>
      </c>
      <c r="H15" s="5">
        <v>0</v>
      </c>
      <c r="I15" s="5">
        <v>0</v>
      </c>
      <c r="J15" s="6" t="s">
        <v>23</v>
      </c>
      <c r="K15" s="6">
        <v>0</v>
      </c>
      <c r="L15" s="6">
        <v>0</v>
      </c>
    </row>
    <row r="16" spans="1:12" ht="20.25" customHeight="1" x14ac:dyDescent="0.15">
      <c r="A16" s="7"/>
      <c r="B16" s="10"/>
      <c r="C16" s="8" t="s">
        <v>15</v>
      </c>
      <c r="D16" s="5">
        <v>10</v>
      </c>
      <c r="E16" s="5">
        <v>12</v>
      </c>
      <c r="F16" s="5">
        <v>11</v>
      </c>
      <c r="G16" s="5">
        <v>19</v>
      </c>
      <c r="H16" s="5">
        <v>19</v>
      </c>
      <c r="I16" s="5">
        <v>18</v>
      </c>
      <c r="J16" s="6">
        <v>15837</v>
      </c>
      <c r="K16" s="6">
        <v>11635</v>
      </c>
      <c r="L16" s="6">
        <v>9267</v>
      </c>
    </row>
    <row r="17" spans="1:12" ht="20.25" customHeight="1" x14ac:dyDescent="0.15">
      <c r="A17" s="7"/>
      <c r="B17" s="10"/>
      <c r="C17" s="8" t="s">
        <v>10</v>
      </c>
      <c r="D17" s="5">
        <v>67</v>
      </c>
      <c r="E17" s="5">
        <v>59</v>
      </c>
      <c r="F17" s="5">
        <v>55</v>
      </c>
      <c r="G17" s="5">
        <v>166</v>
      </c>
      <c r="H17" s="5">
        <v>166</v>
      </c>
      <c r="I17" s="5">
        <v>146</v>
      </c>
      <c r="J17" s="6">
        <v>117292</v>
      </c>
      <c r="K17" s="6">
        <v>99927</v>
      </c>
      <c r="L17" s="6">
        <v>84330</v>
      </c>
    </row>
    <row r="18" spans="1:12" ht="20.25" customHeight="1" x14ac:dyDescent="0.15">
      <c r="A18" s="7"/>
      <c r="B18" s="10"/>
      <c r="C18" s="8" t="s">
        <v>16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6">
        <v>0</v>
      </c>
      <c r="K18" s="6">
        <v>0</v>
      </c>
      <c r="L18" s="6">
        <v>0</v>
      </c>
    </row>
    <row r="19" spans="1:12" ht="20.25" customHeight="1" x14ac:dyDescent="0.15">
      <c r="A19" s="7"/>
      <c r="B19" s="10"/>
      <c r="C19" s="8" t="s">
        <v>17</v>
      </c>
      <c r="D19" s="5">
        <v>7</v>
      </c>
      <c r="E19" s="5">
        <v>7</v>
      </c>
      <c r="F19" s="5">
        <v>6</v>
      </c>
      <c r="G19" s="5">
        <v>16</v>
      </c>
      <c r="H19" s="5">
        <v>17</v>
      </c>
      <c r="I19" s="5">
        <v>13</v>
      </c>
      <c r="J19" s="6" t="s">
        <v>23</v>
      </c>
      <c r="K19" s="6">
        <v>9241</v>
      </c>
      <c r="L19" s="6">
        <v>6689</v>
      </c>
    </row>
    <row r="20" spans="1:12" ht="20.25" customHeight="1" x14ac:dyDescent="0.15">
      <c r="A20" s="7"/>
      <c r="B20" s="10"/>
      <c r="C20" s="8" t="s">
        <v>18</v>
      </c>
      <c r="D20" s="5">
        <v>29</v>
      </c>
      <c r="E20" s="5">
        <v>29</v>
      </c>
      <c r="F20" s="5">
        <v>25</v>
      </c>
      <c r="G20" s="5">
        <v>101</v>
      </c>
      <c r="H20" s="5">
        <v>102</v>
      </c>
      <c r="I20" s="5">
        <v>63</v>
      </c>
      <c r="J20" s="5">
        <v>91540</v>
      </c>
      <c r="K20" s="5">
        <v>86398</v>
      </c>
      <c r="L20" s="6">
        <v>73340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r:id="rId1"/>
  <headerFooter alignWithMargins="0">
    <oddHeader>&amp;L第１１章　商業・観光・金融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L6" si="0">D7+D14</f>
        <v>239</v>
      </c>
      <c r="E6" s="5">
        <f t="shared" si="0"/>
        <v>213</v>
      </c>
      <c r="F6" s="5">
        <f t="shared" si="0"/>
        <v>198</v>
      </c>
      <c r="G6" s="5">
        <f t="shared" si="0"/>
        <v>1082</v>
      </c>
      <c r="H6" s="5">
        <f t="shared" si="0"/>
        <v>1069</v>
      </c>
      <c r="I6" s="5">
        <f t="shared" si="0"/>
        <v>989</v>
      </c>
      <c r="J6" s="5">
        <f t="shared" si="0"/>
        <v>2323075</v>
      </c>
      <c r="K6" s="5">
        <f t="shared" si="0"/>
        <v>2354807</v>
      </c>
      <c r="L6" s="5">
        <f t="shared" si="0"/>
        <v>2409879</v>
      </c>
    </row>
    <row r="7" spans="1:12" ht="20.25" customHeight="1" x14ac:dyDescent="0.15">
      <c r="A7" s="7"/>
      <c r="B7" s="8" t="s">
        <v>7</v>
      </c>
      <c r="C7" s="9"/>
      <c r="D7" s="5">
        <f t="shared" ref="D7:I7" si="1">SUM(D8:D13)</f>
        <v>31</v>
      </c>
      <c r="E7" s="5">
        <f t="shared" si="1"/>
        <v>25</v>
      </c>
      <c r="F7" s="5">
        <f t="shared" si="1"/>
        <v>25</v>
      </c>
      <c r="G7" s="5">
        <f t="shared" si="1"/>
        <v>239</v>
      </c>
      <c r="H7" s="5">
        <f t="shared" si="1"/>
        <v>200</v>
      </c>
      <c r="I7" s="5">
        <f t="shared" si="1"/>
        <v>188</v>
      </c>
      <c r="J7" s="5">
        <v>1048990</v>
      </c>
      <c r="K7" s="5">
        <v>1148232</v>
      </c>
      <c r="L7" s="5">
        <v>1259742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2</v>
      </c>
      <c r="E9" s="6">
        <v>1</v>
      </c>
      <c r="F9" s="6">
        <v>1</v>
      </c>
      <c r="G9" s="6">
        <v>4</v>
      </c>
      <c r="H9" s="6">
        <v>3</v>
      </c>
      <c r="I9" s="6">
        <v>3</v>
      </c>
      <c r="J9" s="6" t="s">
        <v>23</v>
      </c>
      <c r="K9" s="6" t="s">
        <v>23</v>
      </c>
      <c r="L9" s="6" t="s">
        <v>23</v>
      </c>
    </row>
    <row r="10" spans="1:12" ht="20.25" customHeight="1" x14ac:dyDescent="0.15">
      <c r="A10" s="7"/>
      <c r="B10" s="10"/>
      <c r="C10" s="8" t="s">
        <v>10</v>
      </c>
      <c r="D10" s="5">
        <v>8</v>
      </c>
      <c r="E10" s="5">
        <v>5</v>
      </c>
      <c r="F10" s="5">
        <v>4</v>
      </c>
      <c r="G10" s="5">
        <v>47</v>
      </c>
      <c r="H10" s="5">
        <v>42</v>
      </c>
      <c r="I10" s="5">
        <v>32</v>
      </c>
      <c r="J10" s="5">
        <v>267735</v>
      </c>
      <c r="K10" s="6">
        <v>228600</v>
      </c>
      <c r="L10" s="6">
        <v>168300</v>
      </c>
    </row>
    <row r="11" spans="1:12" ht="20.25" customHeight="1" x14ac:dyDescent="0.15">
      <c r="A11" s="7"/>
      <c r="B11" s="10"/>
      <c r="C11" s="8" t="s">
        <v>11</v>
      </c>
      <c r="D11" s="5">
        <v>12</v>
      </c>
      <c r="E11" s="5">
        <v>9</v>
      </c>
      <c r="F11" s="5">
        <v>11</v>
      </c>
      <c r="G11" s="5">
        <v>99</v>
      </c>
      <c r="H11" s="5">
        <v>71</v>
      </c>
      <c r="I11" s="5">
        <v>88</v>
      </c>
      <c r="J11" s="6">
        <v>331384</v>
      </c>
      <c r="K11" s="6">
        <v>365569</v>
      </c>
      <c r="L11" s="6">
        <v>555538</v>
      </c>
    </row>
    <row r="12" spans="1:12" ht="20.25" customHeight="1" x14ac:dyDescent="0.15">
      <c r="A12" s="7"/>
      <c r="B12" s="10"/>
      <c r="C12" s="8" t="s">
        <v>12</v>
      </c>
      <c r="D12" s="5">
        <v>7</v>
      </c>
      <c r="E12" s="5">
        <v>7</v>
      </c>
      <c r="F12" s="5">
        <v>7</v>
      </c>
      <c r="G12" s="5">
        <v>82</v>
      </c>
      <c r="H12" s="5">
        <v>65</v>
      </c>
      <c r="I12" s="5">
        <v>53</v>
      </c>
      <c r="J12" s="6">
        <v>336986</v>
      </c>
      <c r="K12" s="6">
        <v>320690</v>
      </c>
      <c r="L12" s="6">
        <v>326191</v>
      </c>
    </row>
    <row r="13" spans="1:12" ht="20.25" customHeight="1" x14ac:dyDescent="0.15">
      <c r="A13" s="7"/>
      <c r="B13" s="10"/>
      <c r="C13" s="8" t="s">
        <v>13</v>
      </c>
      <c r="D13" s="5">
        <v>2</v>
      </c>
      <c r="E13" s="5">
        <v>3</v>
      </c>
      <c r="F13" s="5">
        <v>2</v>
      </c>
      <c r="G13" s="5">
        <v>7</v>
      </c>
      <c r="H13" s="5">
        <v>19</v>
      </c>
      <c r="I13" s="5">
        <v>12</v>
      </c>
      <c r="J13" s="6" t="s">
        <v>23</v>
      </c>
      <c r="K13" s="6" t="s">
        <v>23</v>
      </c>
      <c r="L13" s="6" t="s">
        <v>23</v>
      </c>
    </row>
    <row r="14" spans="1:12" ht="20.25" customHeight="1" x14ac:dyDescent="0.15">
      <c r="A14" s="7"/>
      <c r="B14" s="8" t="s">
        <v>14</v>
      </c>
      <c r="C14" s="9"/>
      <c r="D14" s="5">
        <f t="shared" ref="D14:I14" si="2">SUM(D15:D20)</f>
        <v>208</v>
      </c>
      <c r="E14" s="5">
        <f t="shared" si="2"/>
        <v>188</v>
      </c>
      <c r="F14" s="5">
        <f t="shared" si="2"/>
        <v>173</v>
      </c>
      <c r="G14" s="5">
        <f t="shared" si="2"/>
        <v>843</v>
      </c>
      <c r="H14" s="5">
        <f t="shared" si="2"/>
        <v>869</v>
      </c>
      <c r="I14" s="5">
        <f t="shared" si="2"/>
        <v>801</v>
      </c>
      <c r="J14" s="5">
        <v>1274085</v>
      </c>
      <c r="K14" s="5">
        <v>1206575</v>
      </c>
      <c r="L14" s="5">
        <v>1150137</v>
      </c>
    </row>
    <row r="15" spans="1:12" ht="20.25" customHeight="1" x14ac:dyDescent="0.15">
      <c r="A15" s="7"/>
      <c r="B15" s="10"/>
      <c r="C15" s="8" t="s">
        <v>8</v>
      </c>
      <c r="D15" s="5">
        <v>1</v>
      </c>
      <c r="E15" s="5">
        <v>1</v>
      </c>
      <c r="F15" s="5">
        <v>1</v>
      </c>
      <c r="G15" s="5">
        <v>2</v>
      </c>
      <c r="H15" s="5">
        <v>79</v>
      </c>
      <c r="I15" s="5">
        <v>106</v>
      </c>
      <c r="J15" s="6" t="s">
        <v>23</v>
      </c>
      <c r="K15" s="6" t="s">
        <v>23</v>
      </c>
      <c r="L15" s="6" t="s">
        <v>23</v>
      </c>
    </row>
    <row r="16" spans="1:12" ht="20.25" customHeight="1" x14ac:dyDescent="0.15">
      <c r="A16" s="7"/>
      <c r="B16" s="10"/>
      <c r="C16" s="8" t="s">
        <v>15</v>
      </c>
      <c r="D16" s="5">
        <v>24</v>
      </c>
      <c r="E16" s="5">
        <v>19</v>
      </c>
      <c r="F16" s="5">
        <v>19</v>
      </c>
      <c r="G16" s="5">
        <v>49</v>
      </c>
      <c r="H16" s="5">
        <v>42</v>
      </c>
      <c r="I16" s="5">
        <v>45</v>
      </c>
      <c r="J16" s="6">
        <v>73655</v>
      </c>
      <c r="K16" s="6" t="s">
        <v>23</v>
      </c>
      <c r="L16" s="6">
        <v>33163</v>
      </c>
    </row>
    <row r="17" spans="1:12" ht="20.25" customHeight="1" x14ac:dyDescent="0.15">
      <c r="A17" s="7"/>
      <c r="B17" s="10"/>
      <c r="C17" s="8" t="s">
        <v>10</v>
      </c>
      <c r="D17" s="5">
        <v>79</v>
      </c>
      <c r="E17" s="5">
        <v>70</v>
      </c>
      <c r="F17" s="5">
        <v>63</v>
      </c>
      <c r="G17" s="5">
        <v>390</v>
      </c>
      <c r="H17" s="5">
        <v>295</v>
      </c>
      <c r="I17" s="5">
        <v>240</v>
      </c>
      <c r="J17" s="6">
        <v>608851</v>
      </c>
      <c r="K17" s="6">
        <v>323521</v>
      </c>
      <c r="L17" s="6">
        <v>294371</v>
      </c>
    </row>
    <row r="18" spans="1:12" ht="20.25" customHeight="1" x14ac:dyDescent="0.15">
      <c r="A18" s="7"/>
      <c r="B18" s="10"/>
      <c r="C18" s="8" t="s">
        <v>16</v>
      </c>
      <c r="D18" s="5">
        <v>14</v>
      </c>
      <c r="E18" s="5">
        <v>16</v>
      </c>
      <c r="F18" s="5">
        <v>14</v>
      </c>
      <c r="G18" s="5">
        <v>49</v>
      </c>
      <c r="H18" s="5">
        <v>71</v>
      </c>
      <c r="I18" s="5">
        <v>68</v>
      </c>
      <c r="J18" s="6" t="s">
        <v>23</v>
      </c>
      <c r="K18" s="6" t="s">
        <v>23</v>
      </c>
      <c r="L18" s="6">
        <v>104782</v>
      </c>
    </row>
    <row r="19" spans="1:12" ht="20.25" customHeight="1" x14ac:dyDescent="0.15">
      <c r="A19" s="7"/>
      <c r="B19" s="10"/>
      <c r="C19" s="8" t="s">
        <v>17</v>
      </c>
      <c r="D19" s="5">
        <v>24</v>
      </c>
      <c r="E19" s="5">
        <v>26</v>
      </c>
      <c r="F19" s="5">
        <v>20</v>
      </c>
      <c r="G19" s="5">
        <v>50</v>
      </c>
      <c r="H19" s="5">
        <v>74</v>
      </c>
      <c r="I19" s="5">
        <v>43</v>
      </c>
      <c r="J19" s="6">
        <v>81399</v>
      </c>
      <c r="K19" s="6">
        <v>67211</v>
      </c>
      <c r="L19" s="6">
        <v>34604</v>
      </c>
    </row>
    <row r="20" spans="1:12" ht="20.25" customHeight="1" x14ac:dyDescent="0.15">
      <c r="A20" s="7"/>
      <c r="B20" s="10"/>
      <c r="C20" s="8" t="s">
        <v>18</v>
      </c>
      <c r="D20" s="5">
        <v>66</v>
      </c>
      <c r="E20" s="5">
        <v>56</v>
      </c>
      <c r="F20" s="5">
        <v>56</v>
      </c>
      <c r="G20" s="5">
        <v>303</v>
      </c>
      <c r="H20" s="5">
        <v>308</v>
      </c>
      <c r="I20" s="5">
        <v>299</v>
      </c>
      <c r="J20" s="5">
        <v>424990</v>
      </c>
      <c r="K20" s="5">
        <v>404321</v>
      </c>
      <c r="L20" s="6" t="s">
        <v>23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L6" si="0">D7+D14</f>
        <v>132</v>
      </c>
      <c r="E6" s="5">
        <f t="shared" si="0"/>
        <v>126</v>
      </c>
      <c r="F6" s="5">
        <f t="shared" si="0"/>
        <v>127</v>
      </c>
      <c r="G6" s="5">
        <f t="shared" si="0"/>
        <v>451</v>
      </c>
      <c r="H6" s="5">
        <f t="shared" si="0"/>
        <v>468</v>
      </c>
      <c r="I6" s="5">
        <f t="shared" si="0"/>
        <v>444</v>
      </c>
      <c r="J6" s="5">
        <f t="shared" si="0"/>
        <v>628383</v>
      </c>
      <c r="K6" s="5">
        <f t="shared" si="0"/>
        <v>627020</v>
      </c>
      <c r="L6" s="5">
        <f t="shared" si="0"/>
        <v>636312</v>
      </c>
    </row>
    <row r="7" spans="1:12" ht="20.25" customHeight="1" x14ac:dyDescent="0.15">
      <c r="A7" s="7"/>
      <c r="B7" s="8" t="s">
        <v>7</v>
      </c>
      <c r="C7" s="9"/>
      <c r="D7" s="5">
        <f t="shared" ref="D7:K7" si="1">SUM(D8:D13)</f>
        <v>26</v>
      </c>
      <c r="E7" s="5">
        <f t="shared" si="1"/>
        <v>25</v>
      </c>
      <c r="F7" s="5">
        <f t="shared" si="1"/>
        <v>25</v>
      </c>
      <c r="G7" s="5">
        <f t="shared" si="1"/>
        <v>75</v>
      </c>
      <c r="H7" s="5">
        <f t="shared" si="1"/>
        <v>84</v>
      </c>
      <c r="I7" s="5">
        <f t="shared" si="1"/>
        <v>96</v>
      </c>
      <c r="J7" s="5">
        <v>144424</v>
      </c>
      <c r="K7" s="5">
        <f t="shared" si="1"/>
        <v>187981</v>
      </c>
      <c r="L7" s="5">
        <v>210366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20.25" customHeight="1" x14ac:dyDescent="0.15">
      <c r="A10" s="7"/>
      <c r="B10" s="10"/>
      <c r="C10" s="8" t="s">
        <v>10</v>
      </c>
      <c r="D10" s="5">
        <v>8</v>
      </c>
      <c r="E10" s="5">
        <v>8</v>
      </c>
      <c r="F10" s="5">
        <v>10</v>
      </c>
      <c r="G10" s="5">
        <v>33</v>
      </c>
      <c r="H10" s="5">
        <v>41</v>
      </c>
      <c r="I10" s="5">
        <v>55</v>
      </c>
      <c r="J10" s="5">
        <v>58758</v>
      </c>
      <c r="K10" s="6">
        <v>83658</v>
      </c>
      <c r="L10" s="6">
        <v>101176</v>
      </c>
    </row>
    <row r="11" spans="1:12" ht="20.25" customHeight="1" x14ac:dyDescent="0.15">
      <c r="A11" s="7"/>
      <c r="B11" s="10"/>
      <c r="C11" s="8" t="s">
        <v>11</v>
      </c>
      <c r="D11" s="5">
        <v>12</v>
      </c>
      <c r="E11" s="5">
        <v>11</v>
      </c>
      <c r="F11" s="5">
        <v>9</v>
      </c>
      <c r="G11" s="5">
        <v>16</v>
      </c>
      <c r="H11" s="5">
        <v>29</v>
      </c>
      <c r="I11" s="5">
        <v>26</v>
      </c>
      <c r="J11" s="6">
        <v>21414</v>
      </c>
      <c r="K11" s="6">
        <v>94262</v>
      </c>
      <c r="L11" s="6" t="s">
        <v>23</v>
      </c>
    </row>
    <row r="12" spans="1:12" ht="20.25" customHeight="1" x14ac:dyDescent="0.15">
      <c r="A12" s="7"/>
      <c r="B12" s="10"/>
      <c r="C12" s="8" t="s">
        <v>12</v>
      </c>
      <c r="D12" s="5">
        <v>2</v>
      </c>
      <c r="E12" s="5">
        <v>3</v>
      </c>
      <c r="F12" s="5">
        <v>2</v>
      </c>
      <c r="G12" s="5">
        <v>7</v>
      </c>
      <c r="H12" s="5">
        <v>5</v>
      </c>
      <c r="I12" s="5">
        <v>4</v>
      </c>
      <c r="J12" s="6" t="s">
        <v>23</v>
      </c>
      <c r="K12" s="6">
        <v>2952</v>
      </c>
      <c r="L12" s="6" t="s">
        <v>23</v>
      </c>
    </row>
    <row r="13" spans="1:12" ht="20.25" customHeight="1" x14ac:dyDescent="0.15">
      <c r="A13" s="7"/>
      <c r="B13" s="10"/>
      <c r="C13" s="8" t="s">
        <v>13</v>
      </c>
      <c r="D13" s="5">
        <v>4</v>
      </c>
      <c r="E13" s="5">
        <v>3</v>
      </c>
      <c r="F13" s="5">
        <v>4</v>
      </c>
      <c r="G13" s="5">
        <v>19</v>
      </c>
      <c r="H13" s="5">
        <v>9</v>
      </c>
      <c r="I13" s="5">
        <v>11</v>
      </c>
      <c r="J13" s="6" t="s">
        <v>23</v>
      </c>
      <c r="K13" s="6">
        <v>7109</v>
      </c>
      <c r="L13" s="6">
        <v>6385</v>
      </c>
    </row>
    <row r="14" spans="1:12" ht="20.25" customHeight="1" x14ac:dyDescent="0.15">
      <c r="A14" s="7"/>
      <c r="B14" s="8" t="s">
        <v>14</v>
      </c>
      <c r="C14" s="9"/>
      <c r="D14" s="5">
        <f t="shared" ref="D14:L14" si="2">SUM(D15:D20)</f>
        <v>106</v>
      </c>
      <c r="E14" s="5">
        <f t="shared" si="2"/>
        <v>101</v>
      </c>
      <c r="F14" s="5">
        <f t="shared" si="2"/>
        <v>102</v>
      </c>
      <c r="G14" s="5">
        <f t="shared" si="2"/>
        <v>376</v>
      </c>
      <c r="H14" s="5">
        <f t="shared" si="2"/>
        <v>384</v>
      </c>
      <c r="I14" s="5">
        <f t="shared" si="2"/>
        <v>348</v>
      </c>
      <c r="J14" s="5">
        <f>SUM(J15:J20)</f>
        <v>483959</v>
      </c>
      <c r="K14" s="5">
        <f t="shared" si="2"/>
        <v>439039</v>
      </c>
      <c r="L14" s="5">
        <f t="shared" si="2"/>
        <v>425946</v>
      </c>
    </row>
    <row r="15" spans="1:12" ht="20.25" customHeight="1" x14ac:dyDescent="0.15">
      <c r="A15" s="7"/>
      <c r="B15" s="10"/>
      <c r="C15" s="8" t="s">
        <v>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>
        <v>0</v>
      </c>
      <c r="K15" s="6">
        <v>0</v>
      </c>
      <c r="L15" s="6">
        <v>0</v>
      </c>
    </row>
    <row r="16" spans="1:12" ht="20.25" customHeight="1" x14ac:dyDescent="0.15">
      <c r="A16" s="7"/>
      <c r="B16" s="10"/>
      <c r="C16" s="8" t="s">
        <v>15</v>
      </c>
      <c r="D16" s="5">
        <v>9</v>
      </c>
      <c r="E16" s="5">
        <v>7</v>
      </c>
      <c r="F16" s="5">
        <v>5</v>
      </c>
      <c r="G16" s="5">
        <v>26</v>
      </c>
      <c r="H16" s="5">
        <v>22</v>
      </c>
      <c r="I16" s="5">
        <v>16</v>
      </c>
      <c r="J16" s="6">
        <v>29290</v>
      </c>
      <c r="K16" s="6">
        <v>22719</v>
      </c>
      <c r="L16" s="6">
        <v>25505</v>
      </c>
    </row>
    <row r="17" spans="1:12" ht="20.25" customHeight="1" x14ac:dyDescent="0.15">
      <c r="A17" s="7"/>
      <c r="B17" s="10"/>
      <c r="C17" s="8" t="s">
        <v>10</v>
      </c>
      <c r="D17" s="5">
        <v>46</v>
      </c>
      <c r="E17" s="5">
        <v>48</v>
      </c>
      <c r="F17" s="5">
        <v>56</v>
      </c>
      <c r="G17" s="5">
        <v>179</v>
      </c>
      <c r="H17" s="5">
        <v>166</v>
      </c>
      <c r="I17" s="5">
        <v>150</v>
      </c>
      <c r="J17" s="6">
        <v>225926</v>
      </c>
      <c r="K17" s="6">
        <v>179058</v>
      </c>
      <c r="L17" s="6">
        <v>179061</v>
      </c>
    </row>
    <row r="18" spans="1:12" ht="20.25" customHeight="1" x14ac:dyDescent="0.15">
      <c r="A18" s="7"/>
      <c r="B18" s="10"/>
      <c r="C18" s="8" t="s">
        <v>16</v>
      </c>
      <c r="D18" s="5">
        <v>8</v>
      </c>
      <c r="E18" s="5">
        <v>9</v>
      </c>
      <c r="F18" s="5">
        <v>10</v>
      </c>
      <c r="G18" s="5">
        <v>37</v>
      </c>
      <c r="H18" s="5">
        <v>37</v>
      </c>
      <c r="I18" s="5">
        <v>29</v>
      </c>
      <c r="J18" s="6">
        <v>35057</v>
      </c>
      <c r="K18" s="6">
        <v>37899</v>
      </c>
      <c r="L18" s="6">
        <v>39121</v>
      </c>
    </row>
    <row r="19" spans="1:12" ht="20.25" customHeight="1" x14ac:dyDescent="0.15">
      <c r="A19" s="7"/>
      <c r="B19" s="10"/>
      <c r="C19" s="8" t="s">
        <v>17</v>
      </c>
      <c r="D19" s="5">
        <v>10</v>
      </c>
      <c r="E19" s="5">
        <v>9</v>
      </c>
      <c r="F19" s="5">
        <v>9</v>
      </c>
      <c r="G19" s="5">
        <v>14</v>
      </c>
      <c r="H19" s="5">
        <v>19</v>
      </c>
      <c r="I19" s="5">
        <v>20</v>
      </c>
      <c r="J19" s="6">
        <v>17403</v>
      </c>
      <c r="K19" s="6">
        <v>10530</v>
      </c>
      <c r="L19" s="6">
        <v>7638</v>
      </c>
    </row>
    <row r="20" spans="1:12" ht="20.25" customHeight="1" x14ac:dyDescent="0.15">
      <c r="A20" s="7"/>
      <c r="B20" s="10"/>
      <c r="C20" s="8" t="s">
        <v>18</v>
      </c>
      <c r="D20" s="5">
        <v>33</v>
      </c>
      <c r="E20" s="5">
        <v>28</v>
      </c>
      <c r="F20" s="5">
        <v>22</v>
      </c>
      <c r="G20" s="5">
        <v>120</v>
      </c>
      <c r="H20" s="5">
        <v>140</v>
      </c>
      <c r="I20" s="5">
        <v>133</v>
      </c>
      <c r="J20" s="5">
        <v>176283</v>
      </c>
      <c r="K20" s="5">
        <v>188833</v>
      </c>
      <c r="L20" s="6">
        <v>174621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K6" si="0">D7+D14</f>
        <v>58</v>
      </c>
      <c r="E6" s="5">
        <f t="shared" si="0"/>
        <v>58</v>
      </c>
      <c r="F6" s="5">
        <f t="shared" si="0"/>
        <v>54</v>
      </c>
      <c r="G6" s="5">
        <f t="shared" si="0"/>
        <v>175</v>
      </c>
      <c r="H6" s="5">
        <f t="shared" si="0"/>
        <v>165</v>
      </c>
      <c r="I6" s="5">
        <f t="shared" si="0"/>
        <v>161</v>
      </c>
      <c r="J6" s="5">
        <f t="shared" si="0"/>
        <v>200626</v>
      </c>
      <c r="K6" s="5">
        <f t="shared" si="0"/>
        <v>168360</v>
      </c>
      <c r="L6" s="5">
        <v>165038</v>
      </c>
    </row>
    <row r="7" spans="1:12" ht="20.25" customHeight="1" x14ac:dyDescent="0.15">
      <c r="A7" s="7"/>
      <c r="B7" s="8" t="s">
        <v>7</v>
      </c>
      <c r="C7" s="9"/>
      <c r="D7" s="5">
        <f t="shared" ref="D7:J7" si="1">SUM(D8:D13)</f>
        <v>8</v>
      </c>
      <c r="E7" s="5">
        <f t="shared" si="1"/>
        <v>4</v>
      </c>
      <c r="F7" s="5">
        <f t="shared" si="1"/>
        <v>2</v>
      </c>
      <c r="G7" s="5">
        <f t="shared" si="1"/>
        <v>30</v>
      </c>
      <c r="H7" s="5">
        <f t="shared" si="1"/>
        <v>14</v>
      </c>
      <c r="I7" s="5">
        <f t="shared" si="1"/>
        <v>7</v>
      </c>
      <c r="J7" s="5">
        <f t="shared" si="1"/>
        <v>55600</v>
      </c>
      <c r="K7" s="5">
        <v>15700</v>
      </c>
      <c r="L7" s="6" t="s">
        <v>23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20.25" customHeight="1" x14ac:dyDescent="0.15">
      <c r="A10" s="7"/>
      <c r="B10" s="10"/>
      <c r="C10" s="8" t="s">
        <v>10</v>
      </c>
      <c r="D10" s="5">
        <v>5</v>
      </c>
      <c r="E10" s="5">
        <v>2</v>
      </c>
      <c r="F10" s="5">
        <v>1</v>
      </c>
      <c r="G10" s="5">
        <v>27</v>
      </c>
      <c r="H10" s="5">
        <v>9</v>
      </c>
      <c r="I10" s="5">
        <v>5</v>
      </c>
      <c r="J10" s="5">
        <v>54300</v>
      </c>
      <c r="K10" s="6" t="s">
        <v>23</v>
      </c>
      <c r="L10" s="6" t="s">
        <v>23</v>
      </c>
    </row>
    <row r="11" spans="1:12" ht="20.25" customHeight="1" x14ac:dyDescent="0.15">
      <c r="A11" s="7"/>
      <c r="B11" s="10"/>
      <c r="C11" s="8" t="s">
        <v>11</v>
      </c>
      <c r="D11" s="5">
        <v>3</v>
      </c>
      <c r="E11" s="5">
        <v>1</v>
      </c>
      <c r="F11" s="5">
        <v>1</v>
      </c>
      <c r="G11" s="5">
        <v>3</v>
      </c>
      <c r="H11" s="5">
        <v>3</v>
      </c>
      <c r="I11" s="5">
        <v>2</v>
      </c>
      <c r="J11" s="6">
        <v>1300</v>
      </c>
      <c r="K11" s="6" t="s">
        <v>23</v>
      </c>
      <c r="L11" s="6" t="s">
        <v>23</v>
      </c>
    </row>
    <row r="12" spans="1:12" ht="20.25" customHeight="1" x14ac:dyDescent="0.15">
      <c r="A12" s="7"/>
      <c r="B12" s="10"/>
      <c r="C12" s="8" t="s">
        <v>12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6">
        <v>0</v>
      </c>
      <c r="K12" s="6">
        <v>0</v>
      </c>
      <c r="L12" s="6">
        <v>0</v>
      </c>
    </row>
    <row r="13" spans="1:12" ht="20.25" customHeight="1" x14ac:dyDescent="0.15">
      <c r="A13" s="7"/>
      <c r="B13" s="10"/>
      <c r="C13" s="8" t="s">
        <v>13</v>
      </c>
      <c r="D13" s="5">
        <v>0</v>
      </c>
      <c r="E13" s="5">
        <v>1</v>
      </c>
      <c r="F13" s="5">
        <v>0</v>
      </c>
      <c r="G13" s="5">
        <v>0</v>
      </c>
      <c r="H13" s="5">
        <v>2</v>
      </c>
      <c r="I13" s="5">
        <v>0</v>
      </c>
      <c r="J13" s="6">
        <v>0</v>
      </c>
      <c r="K13" s="6" t="s">
        <v>23</v>
      </c>
      <c r="L13" s="6">
        <v>0</v>
      </c>
    </row>
    <row r="14" spans="1:12" ht="20.25" customHeight="1" x14ac:dyDescent="0.15">
      <c r="A14" s="7"/>
      <c r="B14" s="8" t="s">
        <v>14</v>
      </c>
      <c r="C14" s="9"/>
      <c r="D14" s="5">
        <f t="shared" ref="D14:I14" si="2">SUM(D15:D20)</f>
        <v>50</v>
      </c>
      <c r="E14" s="5">
        <f t="shared" si="2"/>
        <v>54</v>
      </c>
      <c r="F14" s="5">
        <f t="shared" si="2"/>
        <v>52</v>
      </c>
      <c r="G14" s="5">
        <f t="shared" si="2"/>
        <v>145</v>
      </c>
      <c r="H14" s="5">
        <f t="shared" si="2"/>
        <v>151</v>
      </c>
      <c r="I14" s="5">
        <f t="shared" si="2"/>
        <v>154</v>
      </c>
      <c r="J14" s="5">
        <v>145026</v>
      </c>
      <c r="K14" s="5">
        <v>152660</v>
      </c>
      <c r="L14" s="6" t="s">
        <v>23</v>
      </c>
    </row>
    <row r="15" spans="1:12" ht="20.25" customHeight="1" x14ac:dyDescent="0.15">
      <c r="A15" s="7"/>
      <c r="B15" s="10"/>
      <c r="C15" s="8" t="s">
        <v>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>
        <v>0</v>
      </c>
      <c r="K15" s="6">
        <v>0</v>
      </c>
      <c r="L15" s="6">
        <v>0</v>
      </c>
    </row>
    <row r="16" spans="1:12" ht="20.25" customHeight="1" x14ac:dyDescent="0.15">
      <c r="A16" s="7"/>
      <c r="B16" s="10"/>
      <c r="C16" s="8" t="s">
        <v>15</v>
      </c>
      <c r="D16" s="5">
        <v>2</v>
      </c>
      <c r="E16" s="5">
        <v>1</v>
      </c>
      <c r="F16" s="5">
        <v>1</v>
      </c>
      <c r="G16" s="5">
        <v>3</v>
      </c>
      <c r="H16" s="5">
        <v>4</v>
      </c>
      <c r="I16" s="5">
        <v>2</v>
      </c>
      <c r="J16" s="6" t="s">
        <v>23</v>
      </c>
      <c r="K16" s="6" t="s">
        <v>23</v>
      </c>
      <c r="L16" s="6" t="s">
        <v>23</v>
      </c>
    </row>
    <row r="17" spans="1:12" ht="20.25" customHeight="1" x14ac:dyDescent="0.15">
      <c r="A17" s="7"/>
      <c r="B17" s="10"/>
      <c r="C17" s="8" t="s">
        <v>10</v>
      </c>
      <c r="D17" s="5">
        <v>33</v>
      </c>
      <c r="E17" s="5">
        <v>40</v>
      </c>
      <c r="F17" s="5">
        <v>39</v>
      </c>
      <c r="G17" s="5">
        <v>73</v>
      </c>
      <c r="H17" s="5">
        <v>109</v>
      </c>
      <c r="I17" s="5">
        <v>117</v>
      </c>
      <c r="J17" s="6">
        <v>45532</v>
      </c>
      <c r="K17" s="6">
        <v>92116</v>
      </c>
      <c r="L17" s="6">
        <v>85393</v>
      </c>
    </row>
    <row r="18" spans="1:12" ht="20.25" customHeight="1" x14ac:dyDescent="0.15">
      <c r="A18" s="7"/>
      <c r="B18" s="10"/>
      <c r="C18" s="8" t="s">
        <v>16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6" t="s">
        <v>23</v>
      </c>
      <c r="K18" s="6" t="s">
        <v>23</v>
      </c>
      <c r="L18" s="6" t="s">
        <v>23</v>
      </c>
    </row>
    <row r="19" spans="1:12" ht="20.25" customHeight="1" x14ac:dyDescent="0.15">
      <c r="A19" s="7"/>
      <c r="B19" s="10"/>
      <c r="C19" s="8" t="s">
        <v>17</v>
      </c>
      <c r="D19" s="5">
        <v>2</v>
      </c>
      <c r="E19" s="5">
        <v>3</v>
      </c>
      <c r="F19" s="5">
        <v>3</v>
      </c>
      <c r="G19" s="5">
        <v>6</v>
      </c>
      <c r="H19" s="5">
        <v>11</v>
      </c>
      <c r="I19" s="5">
        <v>9</v>
      </c>
      <c r="J19" s="6" t="s">
        <v>23</v>
      </c>
      <c r="K19" s="6" t="s">
        <v>23</v>
      </c>
      <c r="L19" s="6">
        <v>8846</v>
      </c>
    </row>
    <row r="20" spans="1:12" ht="20.25" customHeight="1" x14ac:dyDescent="0.15">
      <c r="A20" s="7"/>
      <c r="B20" s="10"/>
      <c r="C20" s="8" t="s">
        <v>18</v>
      </c>
      <c r="D20" s="5">
        <v>12</v>
      </c>
      <c r="E20" s="5">
        <v>9</v>
      </c>
      <c r="F20" s="5">
        <v>8</v>
      </c>
      <c r="G20" s="5">
        <v>62</v>
      </c>
      <c r="H20" s="5">
        <v>26</v>
      </c>
      <c r="I20" s="5">
        <v>25</v>
      </c>
      <c r="J20" s="5">
        <v>91239</v>
      </c>
      <c r="K20" s="5">
        <v>47474</v>
      </c>
      <c r="L20" s="6">
        <v>66336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zoomScale="85" workbookViewId="0"/>
  </sheetViews>
  <sheetFormatPr defaultRowHeight="20.25" customHeight="1" x14ac:dyDescent="0.15"/>
  <cols>
    <col min="1" max="1" width="2.125" customWidth="1"/>
    <col min="2" max="2" width="3" customWidth="1"/>
    <col min="3" max="3" width="26.75" customWidth="1"/>
    <col min="4" max="9" width="11.5" customWidth="1"/>
    <col min="10" max="12" width="14.75" customWidth="1"/>
  </cols>
  <sheetData>
    <row r="2" spans="1:12" ht="20.25" customHeight="1" x14ac:dyDescent="0.15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1</v>
      </c>
    </row>
    <row r="4" spans="1:12" ht="20.25" customHeight="1" x14ac:dyDescent="0.15">
      <c r="A4" s="27" t="s">
        <v>0</v>
      </c>
      <c r="B4" s="28"/>
      <c r="C4" s="29"/>
      <c r="D4" s="33" t="s">
        <v>2</v>
      </c>
      <c r="E4" s="34"/>
      <c r="F4" s="35"/>
      <c r="G4" s="33" t="s">
        <v>22</v>
      </c>
      <c r="H4" s="34"/>
      <c r="I4" s="35"/>
      <c r="J4" s="33" t="s">
        <v>4</v>
      </c>
      <c r="K4" s="34"/>
      <c r="L4" s="35"/>
    </row>
    <row r="5" spans="1:12" ht="20.25" customHeight="1" x14ac:dyDescent="0.15">
      <c r="A5" s="30"/>
      <c r="B5" s="31"/>
      <c r="C5" s="32"/>
      <c r="D5" s="3" t="s">
        <v>5</v>
      </c>
      <c r="E5" s="3">
        <v>14</v>
      </c>
      <c r="F5" s="3">
        <v>16</v>
      </c>
      <c r="G5" s="3" t="s">
        <v>5</v>
      </c>
      <c r="H5" s="3">
        <v>14</v>
      </c>
      <c r="I5" s="4">
        <v>16</v>
      </c>
      <c r="J5" s="3" t="s">
        <v>5</v>
      </c>
      <c r="K5" s="3">
        <v>14</v>
      </c>
      <c r="L5" s="3">
        <v>16</v>
      </c>
    </row>
    <row r="6" spans="1:12" ht="20.25" customHeight="1" x14ac:dyDescent="0.15">
      <c r="A6" s="26" t="s">
        <v>6</v>
      </c>
      <c r="B6" s="26"/>
      <c r="C6" s="26"/>
      <c r="D6" s="5">
        <f t="shared" ref="D6:L6" si="0">D7+D14</f>
        <v>149</v>
      </c>
      <c r="E6" s="5">
        <f t="shared" si="0"/>
        <v>118</v>
      </c>
      <c r="F6" s="5">
        <f t="shared" si="0"/>
        <v>104</v>
      </c>
      <c r="G6" s="5">
        <f t="shared" si="0"/>
        <v>450</v>
      </c>
      <c r="H6" s="5">
        <f t="shared" si="0"/>
        <v>301</v>
      </c>
      <c r="I6" s="5">
        <f t="shared" si="0"/>
        <v>286</v>
      </c>
      <c r="J6" s="5">
        <f t="shared" si="0"/>
        <v>515561</v>
      </c>
      <c r="K6" s="5">
        <f t="shared" si="0"/>
        <v>237394</v>
      </c>
      <c r="L6" s="5">
        <f t="shared" si="0"/>
        <v>215218</v>
      </c>
    </row>
    <row r="7" spans="1:12" ht="20.25" customHeight="1" x14ac:dyDescent="0.15">
      <c r="A7" s="7"/>
      <c r="B7" s="8" t="s">
        <v>7</v>
      </c>
      <c r="C7" s="9"/>
      <c r="D7" s="5">
        <f t="shared" ref="D7:J7" si="1">SUM(D8:D13)</f>
        <v>9</v>
      </c>
      <c r="E7" s="5">
        <f t="shared" si="1"/>
        <v>9</v>
      </c>
      <c r="F7" s="5">
        <f t="shared" si="1"/>
        <v>7</v>
      </c>
      <c r="G7" s="5">
        <f t="shared" si="1"/>
        <v>75</v>
      </c>
      <c r="H7" s="5">
        <f t="shared" si="1"/>
        <v>31</v>
      </c>
      <c r="I7" s="5">
        <f t="shared" si="1"/>
        <v>20</v>
      </c>
      <c r="J7" s="5">
        <f t="shared" si="1"/>
        <v>247690</v>
      </c>
      <c r="K7" s="5">
        <v>51154</v>
      </c>
      <c r="L7" s="5">
        <v>41352</v>
      </c>
    </row>
    <row r="8" spans="1:12" ht="20.25" customHeight="1" x14ac:dyDescent="0.15">
      <c r="A8" s="7"/>
      <c r="B8" s="10"/>
      <c r="C8" s="8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  <c r="K8" s="6">
        <v>0</v>
      </c>
      <c r="L8" s="6">
        <v>0</v>
      </c>
    </row>
    <row r="9" spans="1:12" ht="20.25" customHeight="1" x14ac:dyDescent="0.15">
      <c r="A9" s="7"/>
      <c r="B9" s="10"/>
      <c r="C9" s="8" t="s">
        <v>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</row>
    <row r="10" spans="1:12" ht="20.25" customHeight="1" x14ac:dyDescent="0.15">
      <c r="A10" s="7"/>
      <c r="B10" s="10"/>
      <c r="C10" s="8" t="s">
        <v>10</v>
      </c>
      <c r="D10" s="5">
        <v>9</v>
      </c>
      <c r="E10" s="5">
        <v>8</v>
      </c>
      <c r="F10" s="5">
        <v>6</v>
      </c>
      <c r="G10" s="5">
        <v>75</v>
      </c>
      <c r="H10" s="5">
        <v>29</v>
      </c>
      <c r="I10" s="5">
        <v>18</v>
      </c>
      <c r="J10" s="5">
        <v>247690</v>
      </c>
      <c r="K10" s="6" t="s">
        <v>23</v>
      </c>
      <c r="L10" s="6" t="s">
        <v>23</v>
      </c>
    </row>
    <row r="11" spans="1:12" ht="20.25" customHeight="1" x14ac:dyDescent="0.15">
      <c r="A11" s="7"/>
      <c r="B11" s="10"/>
      <c r="C11" s="8" t="s">
        <v>11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2</v>
      </c>
      <c r="J11" s="6">
        <v>0</v>
      </c>
      <c r="K11" s="6">
        <v>0</v>
      </c>
      <c r="L11" s="6" t="s">
        <v>23</v>
      </c>
    </row>
    <row r="12" spans="1:12" ht="20.25" customHeight="1" x14ac:dyDescent="0.15">
      <c r="A12" s="7"/>
      <c r="B12" s="10"/>
      <c r="C12" s="8" t="s">
        <v>12</v>
      </c>
      <c r="D12" s="5">
        <v>0</v>
      </c>
      <c r="E12" s="5">
        <v>1</v>
      </c>
      <c r="F12" s="5">
        <v>0</v>
      </c>
      <c r="G12" s="5">
        <v>0</v>
      </c>
      <c r="H12" s="5">
        <v>2</v>
      </c>
      <c r="I12" s="5">
        <v>0</v>
      </c>
      <c r="J12" s="6">
        <v>0</v>
      </c>
      <c r="K12" s="6" t="s">
        <v>23</v>
      </c>
      <c r="L12" s="6">
        <v>0</v>
      </c>
    </row>
    <row r="13" spans="1:12" ht="20.25" customHeight="1" x14ac:dyDescent="0.15">
      <c r="A13" s="7"/>
      <c r="B13" s="10"/>
      <c r="C13" s="8" t="s">
        <v>13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6">
        <v>0</v>
      </c>
      <c r="K13" s="6">
        <v>0</v>
      </c>
      <c r="L13" s="6">
        <v>0</v>
      </c>
    </row>
    <row r="14" spans="1:12" ht="20.25" customHeight="1" x14ac:dyDescent="0.15">
      <c r="A14" s="7"/>
      <c r="B14" s="8" t="s">
        <v>14</v>
      </c>
      <c r="C14" s="9"/>
      <c r="D14" s="5">
        <f t="shared" ref="D14:I14" si="2">SUM(D15:D20)</f>
        <v>140</v>
      </c>
      <c r="E14" s="5">
        <f t="shared" si="2"/>
        <v>109</v>
      </c>
      <c r="F14" s="5">
        <f t="shared" si="2"/>
        <v>97</v>
      </c>
      <c r="G14" s="5">
        <f t="shared" si="2"/>
        <v>375</v>
      </c>
      <c r="H14" s="5">
        <f t="shared" si="2"/>
        <v>270</v>
      </c>
      <c r="I14" s="5">
        <f t="shared" si="2"/>
        <v>266</v>
      </c>
      <c r="J14" s="5">
        <v>267871</v>
      </c>
      <c r="K14" s="5">
        <v>186240</v>
      </c>
      <c r="L14" s="5">
        <v>173866</v>
      </c>
    </row>
    <row r="15" spans="1:12" ht="20.25" customHeight="1" x14ac:dyDescent="0.15">
      <c r="A15" s="7"/>
      <c r="B15" s="10"/>
      <c r="C15" s="8" t="s">
        <v>8</v>
      </c>
      <c r="D15" s="5">
        <v>3</v>
      </c>
      <c r="E15" s="5">
        <v>0</v>
      </c>
      <c r="F15" s="5">
        <v>0</v>
      </c>
      <c r="G15" s="5">
        <v>5</v>
      </c>
      <c r="H15" s="5">
        <v>0</v>
      </c>
      <c r="I15" s="5">
        <v>0</v>
      </c>
      <c r="J15" s="6" t="s">
        <v>23</v>
      </c>
      <c r="K15" s="6">
        <v>0</v>
      </c>
      <c r="L15" s="6">
        <v>0</v>
      </c>
    </row>
    <row r="16" spans="1:12" ht="20.25" customHeight="1" x14ac:dyDescent="0.15">
      <c r="A16" s="7"/>
      <c r="B16" s="10"/>
      <c r="C16" s="8" t="s">
        <v>15</v>
      </c>
      <c r="D16" s="5">
        <v>9</v>
      </c>
      <c r="E16" s="5">
        <v>8</v>
      </c>
      <c r="F16" s="5">
        <v>5</v>
      </c>
      <c r="G16" s="5">
        <v>15</v>
      </c>
      <c r="H16" s="5">
        <v>14</v>
      </c>
      <c r="I16" s="5">
        <v>10</v>
      </c>
      <c r="J16" s="6">
        <v>3385</v>
      </c>
      <c r="K16" s="6">
        <v>3629</v>
      </c>
      <c r="L16" s="6">
        <v>2875</v>
      </c>
    </row>
    <row r="17" spans="1:12" ht="20.25" customHeight="1" x14ac:dyDescent="0.15">
      <c r="A17" s="7"/>
      <c r="B17" s="10"/>
      <c r="C17" s="8" t="s">
        <v>10</v>
      </c>
      <c r="D17" s="5">
        <v>64</v>
      </c>
      <c r="E17" s="5">
        <v>64</v>
      </c>
      <c r="F17" s="5">
        <v>55</v>
      </c>
      <c r="G17" s="5">
        <v>127</v>
      </c>
      <c r="H17" s="5">
        <v>138</v>
      </c>
      <c r="I17" s="5">
        <v>156</v>
      </c>
      <c r="J17" s="6">
        <v>85891</v>
      </c>
      <c r="K17" s="6">
        <v>90083</v>
      </c>
      <c r="L17" s="6">
        <v>80967</v>
      </c>
    </row>
    <row r="18" spans="1:12" ht="20.25" customHeight="1" x14ac:dyDescent="0.15">
      <c r="A18" s="7"/>
      <c r="B18" s="10"/>
      <c r="C18" s="8" t="s">
        <v>16</v>
      </c>
      <c r="D18" s="5">
        <v>2</v>
      </c>
      <c r="E18" s="5">
        <v>2</v>
      </c>
      <c r="F18" s="5">
        <v>2</v>
      </c>
      <c r="G18" s="5">
        <v>2</v>
      </c>
      <c r="H18" s="5">
        <v>3</v>
      </c>
      <c r="I18" s="5">
        <v>3</v>
      </c>
      <c r="J18" s="6" t="s">
        <v>23</v>
      </c>
      <c r="K18" s="6" t="s">
        <v>23</v>
      </c>
      <c r="L18" s="6" t="s">
        <v>23</v>
      </c>
    </row>
    <row r="19" spans="1:12" ht="20.25" customHeight="1" x14ac:dyDescent="0.15">
      <c r="A19" s="7"/>
      <c r="B19" s="10"/>
      <c r="C19" s="8" t="s">
        <v>17</v>
      </c>
      <c r="D19" s="5">
        <v>12</v>
      </c>
      <c r="E19" s="5">
        <v>8</v>
      </c>
      <c r="F19" s="5">
        <v>8</v>
      </c>
      <c r="G19" s="5">
        <v>24</v>
      </c>
      <c r="H19" s="5">
        <v>17</v>
      </c>
      <c r="I19" s="5">
        <v>16</v>
      </c>
      <c r="J19" s="6">
        <v>17975</v>
      </c>
      <c r="K19" s="6" t="s">
        <v>23</v>
      </c>
      <c r="L19" s="6">
        <v>8207</v>
      </c>
    </row>
    <row r="20" spans="1:12" ht="20.25" customHeight="1" x14ac:dyDescent="0.15">
      <c r="A20" s="7"/>
      <c r="B20" s="10"/>
      <c r="C20" s="8" t="s">
        <v>18</v>
      </c>
      <c r="D20" s="5">
        <v>50</v>
      </c>
      <c r="E20" s="5">
        <v>27</v>
      </c>
      <c r="F20" s="5">
        <v>27</v>
      </c>
      <c r="G20" s="5">
        <v>202</v>
      </c>
      <c r="H20" s="5">
        <v>98</v>
      </c>
      <c r="I20" s="5">
        <v>81</v>
      </c>
      <c r="J20" s="5">
        <v>155869</v>
      </c>
      <c r="K20" s="5">
        <v>81706</v>
      </c>
      <c r="L20" s="6" t="s">
        <v>23</v>
      </c>
    </row>
    <row r="22" spans="1:12" ht="20.25" customHeight="1" x14ac:dyDescent="0.15">
      <c r="A22" t="s">
        <v>19</v>
      </c>
    </row>
  </sheetData>
  <mergeCells count="5">
    <mergeCell ref="D4:F4"/>
    <mergeCell ref="G4:I4"/>
    <mergeCell ref="J4:L4"/>
    <mergeCell ref="A6:C6"/>
    <mergeCell ref="A4:C5"/>
  </mergeCells>
  <phoneticPr fontId="19"/>
  <pageMargins left="0.75" right="0.75" top="1" bottom="1" header="0.51200000000000001" footer="0.51200000000000001"/>
  <pageSetup paperSize="9" scale="90" orientation="landscape" horizontalDpi="0" verticalDpi="0" r:id="rId1"/>
  <headerFooter alignWithMargins="0">
    <oddHeader>&amp;L第１１章　商業・観光・金融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11-2</vt:lpstr>
      <vt:lpstr>11-2（旧石巻市）</vt:lpstr>
      <vt:lpstr>11-2（旧河北町）</vt:lpstr>
      <vt:lpstr>11-2（旧雄勝町）</vt:lpstr>
      <vt:lpstr>11-2（旧河南町）</vt:lpstr>
      <vt:lpstr>11-2（旧桃生町）</vt:lpstr>
      <vt:lpstr>11-2（旧北上町）</vt:lpstr>
      <vt:lpstr>11-2（旧牡鹿町）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2024-06-11T04:31:31Z</cp:lastPrinted>
  <dcterms:created xsi:type="dcterms:W3CDTF">2008-04-02T07:37:01Z</dcterms:created>
  <dcterms:modified xsi:type="dcterms:W3CDTF">2024-06-18T05:23:12Z</dcterms:modified>
</cp:coreProperties>
</file>