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2.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23.xml" ContentType="application/vnd.ms-excel.controlproperties+xml"/>
  <Override PartName="/xl/ctrlProps/ctrlProp124.xml" ContentType="application/vnd.ms-excel.controlproperties+xml"/>
  <Override PartName="/xl/drawings/drawing8.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updateLinks="never" codeName="ThisWorkbook" defaultThemeVersion="166925"/>
  <xr:revisionPtr revIDLastSave="0" documentId="13_ncr:1_{7B6A236B-AE31-4150-9450-7B1FB6262541}" xr6:coauthVersionLast="44" xr6:coauthVersionMax="44" xr10:uidLastSave="{00000000-0000-0000-0000-000000000000}"/>
  <bookViews>
    <workbookView xWindow="-120" yWindow="-120" windowWidth="29040" windowHeight="17640" tabRatio="817" xr2:uid="{8C6C5802-5EBD-488B-BBAF-D86090FA6CB5}"/>
  </bookViews>
  <sheets>
    <sheet name="コントロールシート" sheetId="16" r:id="rId1"/>
    <sheet name="リスト" sheetId="23" r:id="rId2"/>
    <sheet name="表紙" sheetId="2" r:id="rId3"/>
    <sheet name="目次" sheetId="1" r:id="rId4"/>
    <sheet name="Ｐ１" sheetId="3" r:id="rId5"/>
    <sheet name="Ｐ２" sheetId="4" r:id="rId6"/>
    <sheet name="Ｐ３-1" sheetId="6" r:id="rId7"/>
    <sheet name="Ｐ４-1" sheetId="7" r:id="rId8"/>
    <sheet name="Ｐ３-2" sheetId="33" r:id="rId9"/>
    <sheet name="Ｐ４-2" sheetId="34" r:id="rId10"/>
    <sheet name="Ｐ５" sheetId="8" r:id="rId11"/>
    <sheet name="Ｐ６" sheetId="9" r:id="rId12"/>
    <sheet name="Ｐ７" sheetId="11" r:id="rId13"/>
    <sheet name="Ｐ８" sheetId="12" r:id="rId14"/>
    <sheet name="Ｐ９" sheetId="13" r:id="rId15"/>
    <sheet name="Ｐ１０" sheetId="14" r:id="rId16"/>
    <sheet name="Ｐ１１" sheetId="15" r:id="rId17"/>
    <sheet name="避難だっちゃ新聞1-1" sheetId="42" r:id="rId18"/>
    <sheet name="避難だっちゃ新聞1-2" sheetId="36" r:id="rId19"/>
    <sheet name="避難だっちゃ新聞2-1" sheetId="45" r:id="rId20"/>
    <sheet name="避難だっちゃ新聞2-2" sheetId="40" r:id="rId21"/>
  </sheets>
  <externalReferences>
    <externalReference r:id="rId22"/>
  </externalReferences>
  <definedNames>
    <definedName name="_xlnm.Print_Area" localSheetId="5">'Ｐ２'!$A$1:$O$42</definedName>
    <definedName name="_xlnm.Print_Area" localSheetId="11">'Ｐ６'!$B$1:$W$50</definedName>
    <definedName name="_xlnm.Print_Area" localSheetId="0">コントロールシート!$B$1:$AS$222</definedName>
    <definedName name="_xlnm.Print_Area" localSheetId="17">'避難だっちゃ新聞1-1'!$A$1:$AH$55</definedName>
    <definedName name="_xlnm.Print_Titles" localSheetId="0">コントロールシート!$2:$2</definedName>
    <definedName name="阿武隈川" localSheetId="8">リスト!#REF!</definedName>
    <definedName name="阿武隈川" localSheetId="9">リスト!#REF!</definedName>
    <definedName name="阿武隈川" localSheetId="18">リスト!#REF!</definedName>
    <definedName name="阿武隈川" localSheetId="19">リスト!#REF!</definedName>
    <definedName name="阿武隈川" localSheetId="20">リスト!#REF!</definedName>
    <definedName name="阿武隈川">リスト!#REF!</definedName>
    <definedName name="阿武隈川伊具郡" localSheetId="8">リスト!#REF!</definedName>
    <definedName name="阿武隈川伊具郡" localSheetId="9">リスト!#REF!</definedName>
    <definedName name="阿武隈川伊具郡" localSheetId="18">リスト!#REF!</definedName>
    <definedName name="阿武隈川伊具郡" localSheetId="19">リスト!#REF!</definedName>
    <definedName name="阿武隈川伊具郡" localSheetId="20">リスト!#REF!</definedName>
    <definedName name="阿武隈川伊具郡">リスト!#REF!</definedName>
    <definedName name="阿武隈川角田市" localSheetId="8">リスト!#REF!</definedName>
    <definedName name="阿武隈川角田市" localSheetId="9">リスト!#REF!</definedName>
    <definedName name="阿武隈川角田市" localSheetId="18">リスト!#REF!</definedName>
    <definedName name="阿武隈川角田市" localSheetId="19">リスト!#REF!</definedName>
    <definedName name="阿武隈川角田市" localSheetId="20">リスト!#REF!</definedName>
    <definedName name="阿武隈川角田市">リスト!#REF!</definedName>
    <definedName name="阿武隈川岩沼市" localSheetId="8">リスト!#REF!</definedName>
    <definedName name="阿武隈川岩沼市" localSheetId="9">リスト!#REF!</definedName>
    <definedName name="阿武隈川岩沼市" localSheetId="18">リスト!#REF!</definedName>
    <definedName name="阿武隈川岩沼市" localSheetId="19">リスト!#REF!</definedName>
    <definedName name="阿武隈川岩沼市" localSheetId="20">リスト!#REF!</definedName>
    <definedName name="阿武隈川岩沼市">リスト!#REF!</definedName>
    <definedName name="阿武隈川亘理郡" localSheetId="8">リスト!#REF!</definedName>
    <definedName name="阿武隈川亘理郡" localSheetId="9">リスト!#REF!</definedName>
    <definedName name="阿武隈川亘理郡" localSheetId="18">リスト!#REF!</definedName>
    <definedName name="阿武隈川亘理郡" localSheetId="19">リスト!#REF!</definedName>
    <definedName name="阿武隈川亘理郡" localSheetId="20">リスト!#REF!</definedName>
    <definedName name="阿武隈川亘理郡">リスト!#REF!</definedName>
    <definedName name="伊里前川" localSheetId="8">リスト!#REF!</definedName>
    <definedName name="伊里前川" localSheetId="9">リスト!#REF!</definedName>
    <definedName name="伊里前川" localSheetId="18">リスト!#REF!</definedName>
    <definedName name="伊里前川" localSheetId="19">リスト!#REF!</definedName>
    <definedName name="伊里前川" localSheetId="20">リスト!#REF!</definedName>
    <definedName name="伊里前川">リスト!#REF!</definedName>
    <definedName name="伊里前川本吉郡" localSheetId="8">リスト!#REF!</definedName>
    <definedName name="伊里前川本吉郡" localSheetId="9">リスト!#REF!</definedName>
    <definedName name="伊里前川本吉郡" localSheetId="18">リスト!#REF!</definedName>
    <definedName name="伊里前川本吉郡" localSheetId="19">リスト!#REF!</definedName>
    <definedName name="伊里前川本吉郡" localSheetId="20">リスト!#REF!</definedName>
    <definedName name="伊里前川本吉郡">リスト!#REF!</definedName>
    <definedName name="芋埣川">リスト!#REF!</definedName>
    <definedName name="芋埣川栗原市">リスト!#REF!</definedName>
    <definedName name="奥田川">リスト!#REF!</definedName>
    <definedName name="奥田川黒川郡">リスト!#REF!</definedName>
    <definedName name="夏川">リスト!#REF!</definedName>
    <definedName name="夏川登米市">リスト!#REF!</definedName>
    <definedName name="河童川">リスト!#REF!</definedName>
    <definedName name="河童川加美郡">リスト!#REF!</definedName>
    <definedName name="花川">リスト!#REF!</definedName>
    <definedName name="花川加美郡">リスト!#REF!</definedName>
    <definedName name="吉田川">リスト!#REF!</definedName>
    <definedName name="吉田川宮城郡">リスト!#REF!</definedName>
    <definedName name="吉田川黒川郡">リスト!#REF!</definedName>
    <definedName name="吉田川東松島市">リスト!#REF!</definedName>
    <definedName name="宮床川">リスト!#REF!</definedName>
    <definedName name="宮床川黒川郡">リスト!#REF!</definedName>
    <definedName name="宮城県河川">リスト!$A$1:$D$1</definedName>
    <definedName name="旧迫川">リスト!#REF!</definedName>
    <definedName name="旧迫川登米市">リスト!#REF!</definedName>
    <definedName name="旧北上川">リスト!$B$2</definedName>
    <definedName name="旧北上川石巻市">リスト!$B$19:$B$22</definedName>
    <definedName name="旧笊川" localSheetId="8">リスト!#REF!</definedName>
    <definedName name="旧笊川" localSheetId="9">リスト!#REF!</definedName>
    <definedName name="旧笊川" localSheetId="18">リスト!#REF!</definedName>
    <definedName name="旧笊川" localSheetId="19">リスト!#REF!</definedName>
    <definedName name="旧笊川" localSheetId="20">リスト!#REF!</definedName>
    <definedName name="旧笊川">リスト!#REF!</definedName>
    <definedName name="旧笊川仙台市" localSheetId="8">リスト!#REF!</definedName>
    <definedName name="旧笊川仙台市" localSheetId="9">リスト!#REF!</definedName>
    <definedName name="旧笊川仙台市" localSheetId="18">リスト!#REF!</definedName>
    <definedName name="旧笊川仙台市" localSheetId="19">リスト!#REF!</definedName>
    <definedName name="旧笊川仙台市" localSheetId="20">リスト!#REF!</definedName>
    <definedName name="旧笊川仙台市">リスト!#REF!</definedName>
    <definedName name="戸花川" localSheetId="8">リスト!#REF!</definedName>
    <definedName name="戸花川" localSheetId="9">リスト!#REF!</definedName>
    <definedName name="戸花川" localSheetId="18">リスト!#REF!</definedName>
    <definedName name="戸花川" localSheetId="19">リスト!#REF!</definedName>
    <definedName name="戸花川" localSheetId="20">リスト!#REF!</definedName>
    <definedName name="戸花川">リスト!#REF!</definedName>
    <definedName name="戸花川亘理郡" localSheetId="8">リスト!#REF!</definedName>
    <definedName name="戸花川亘理郡" localSheetId="9">リスト!#REF!</definedName>
    <definedName name="戸花川亘理郡" localSheetId="18">リスト!#REF!</definedName>
    <definedName name="戸花川亘理郡" localSheetId="19">リスト!#REF!</definedName>
    <definedName name="戸花川亘理郡" localSheetId="20">リスト!#REF!</definedName>
    <definedName name="戸花川亘理郡">リスト!#REF!</definedName>
    <definedName name="五間掘川" localSheetId="8">リスト!#REF!</definedName>
    <definedName name="五間掘川" localSheetId="9">リスト!#REF!</definedName>
    <definedName name="五間掘川" localSheetId="18">リスト!#REF!</definedName>
    <definedName name="五間掘川" localSheetId="19">リスト!#REF!</definedName>
    <definedName name="五間掘川" localSheetId="20">リスト!#REF!</definedName>
    <definedName name="五間掘川">リスト!#REF!</definedName>
    <definedName name="五間掘川岩沼市" localSheetId="8">リスト!#REF!</definedName>
    <definedName name="五間掘川岩沼市" localSheetId="9">リスト!#REF!</definedName>
    <definedName name="五間掘川岩沼市" localSheetId="18">リスト!#REF!</definedName>
    <definedName name="五間掘川岩沼市" localSheetId="19">リスト!#REF!</definedName>
    <definedName name="五間掘川岩沼市" localSheetId="20">リスト!#REF!</definedName>
    <definedName name="五間掘川岩沼市">リスト!#REF!</definedName>
    <definedName name="五間掘川柴田郡" localSheetId="8">リスト!#REF!</definedName>
    <definedName name="五間掘川柴田郡" localSheetId="9">リスト!#REF!</definedName>
    <definedName name="五間掘川柴田郡" localSheetId="18">リスト!#REF!</definedName>
    <definedName name="五間掘川柴田郡" localSheetId="19">リスト!#REF!</definedName>
    <definedName name="五間掘川柴田郡" localSheetId="20">リスト!#REF!</definedName>
    <definedName name="五間掘川柴田郡">リスト!#REF!</definedName>
    <definedName name="五間掘川名取市" localSheetId="8">リスト!#REF!</definedName>
    <definedName name="五間掘川名取市" localSheetId="9">リスト!#REF!</definedName>
    <definedName name="五間掘川名取市" localSheetId="18">リスト!#REF!</definedName>
    <definedName name="五間掘川名取市" localSheetId="19">リスト!#REF!</definedName>
    <definedName name="五間掘川名取市" localSheetId="20">リスト!#REF!</definedName>
    <definedName name="五間掘川名取市">リスト!#REF!</definedName>
    <definedName name="碁石川" localSheetId="8">リスト!#REF!</definedName>
    <definedName name="碁石川" localSheetId="9">リスト!#REF!</definedName>
    <definedName name="碁石川" localSheetId="18">リスト!#REF!</definedName>
    <definedName name="碁石川" localSheetId="19">リスト!#REF!</definedName>
    <definedName name="碁石川" localSheetId="20">リスト!#REF!</definedName>
    <definedName name="碁石川">リスト!#REF!</definedName>
    <definedName name="碁石川柴田郡" localSheetId="8">リスト!#REF!</definedName>
    <definedName name="碁石川柴田郡" localSheetId="9">リスト!#REF!</definedName>
    <definedName name="碁石川柴田郡" localSheetId="18">リスト!#REF!</definedName>
    <definedName name="碁石川柴田郡" localSheetId="19">リスト!#REF!</definedName>
    <definedName name="碁石川柴田郡" localSheetId="20">リスト!#REF!</definedName>
    <definedName name="碁石川柴田郡">リスト!#REF!</definedName>
    <definedName name="広瀬川" localSheetId="8">リスト!#REF!</definedName>
    <definedName name="広瀬川" localSheetId="9">リスト!#REF!</definedName>
    <definedName name="広瀬川" localSheetId="18">リスト!#REF!</definedName>
    <definedName name="広瀬川" localSheetId="19">リスト!#REF!</definedName>
    <definedName name="広瀬川" localSheetId="20">リスト!#REF!</definedName>
    <definedName name="広瀬川">リスト!#REF!</definedName>
    <definedName name="広瀬川仙台市" localSheetId="8">リスト!#REF!</definedName>
    <definedName name="広瀬川仙台市" localSheetId="9">リスト!#REF!</definedName>
    <definedName name="広瀬川仙台市" localSheetId="18">リスト!#REF!</definedName>
    <definedName name="広瀬川仙台市" localSheetId="19">リスト!#REF!</definedName>
    <definedName name="広瀬川仙台市" localSheetId="20">リスト!#REF!</definedName>
    <definedName name="広瀬川仙台市">リスト!#REF!</definedName>
    <definedName name="江合川">リスト!$C$2:$C$2</definedName>
    <definedName name="江合川遠田郡">リスト!#REF!</definedName>
    <definedName name="江合川石巻市">リスト!$C$19</definedName>
    <definedName name="江合川大崎市">リスト!#REF!</definedName>
    <definedName name="荒川">リスト!#REF!</definedName>
    <definedName name="荒川栗原市">リスト!#REF!</definedName>
    <definedName name="荒川柴田郡">リスト!#REF!</definedName>
    <definedName name="荒川登米市">リスト!#REF!</definedName>
    <definedName name="高城川" localSheetId="8">リスト!#REF!</definedName>
    <definedName name="高城川" localSheetId="9">リスト!#REF!</definedName>
    <definedName name="高城川" localSheetId="18">リスト!#REF!</definedName>
    <definedName name="高城川" localSheetId="19">リスト!#REF!</definedName>
    <definedName name="高城川" localSheetId="20">リスト!#REF!</definedName>
    <definedName name="高城川">リスト!#REF!</definedName>
    <definedName name="高城川宮城郡" localSheetId="8">リスト!#REF!</definedName>
    <definedName name="高城川宮城郡" localSheetId="9">リスト!#REF!</definedName>
    <definedName name="高城川宮城郡" localSheetId="18">リスト!#REF!</definedName>
    <definedName name="高城川宮城郡" localSheetId="19">リスト!#REF!</definedName>
    <definedName name="高城川宮城郡" localSheetId="20">リスト!#REF!</definedName>
    <definedName name="高城川宮城郡">リスト!#REF!</definedName>
    <definedName name="高野川" localSheetId="8">リスト!#REF!</definedName>
    <definedName name="高野川" localSheetId="9">リスト!#REF!</definedName>
    <definedName name="高野川" localSheetId="18">リスト!#REF!</definedName>
    <definedName name="高野川" localSheetId="19">リスト!#REF!</definedName>
    <definedName name="高野川" localSheetId="20">リスト!#REF!</definedName>
    <definedName name="高野川">リスト!#REF!</definedName>
    <definedName name="高野川仙台市" localSheetId="8">リスト!#REF!</definedName>
    <definedName name="高野川仙台市" localSheetId="9">リスト!#REF!</definedName>
    <definedName name="高野川仙台市" localSheetId="18">リスト!#REF!</definedName>
    <definedName name="高野川仙台市" localSheetId="19">リスト!#REF!</definedName>
    <definedName name="高野川仙台市" localSheetId="20">リスト!#REF!</definedName>
    <definedName name="高野川仙台市">リスト!#REF!</definedName>
    <definedName name="砂押川" localSheetId="8">リスト!#REF!</definedName>
    <definedName name="砂押川" localSheetId="9">リスト!#REF!</definedName>
    <definedName name="砂押川" localSheetId="18">リスト!#REF!</definedName>
    <definedName name="砂押川" localSheetId="19">リスト!#REF!</definedName>
    <definedName name="砂押川" localSheetId="20">リスト!#REF!</definedName>
    <definedName name="砂押川">リスト!#REF!</definedName>
    <definedName name="砂押川多賀城市" localSheetId="8">リスト!#REF!</definedName>
    <definedName name="砂押川多賀城市" localSheetId="9">リスト!#REF!</definedName>
    <definedName name="砂押川多賀城市" localSheetId="18">リスト!#REF!</definedName>
    <definedName name="砂押川多賀城市" localSheetId="19">リスト!#REF!</definedName>
    <definedName name="砂押川多賀城市" localSheetId="20">リスト!#REF!</definedName>
    <definedName name="砂押川多賀城市">リスト!#REF!</definedName>
    <definedName name="斎川" localSheetId="8">リスト!#REF!</definedName>
    <definedName name="斎川" localSheetId="9">リスト!#REF!</definedName>
    <definedName name="斎川" localSheetId="18">リスト!#REF!</definedName>
    <definedName name="斎川" localSheetId="19">リスト!#REF!</definedName>
    <definedName name="斎川" localSheetId="20">リスト!#REF!</definedName>
    <definedName name="斎川">リスト!#REF!</definedName>
    <definedName name="斎川白石市" localSheetId="8">リスト!#REF!</definedName>
    <definedName name="斎川白石市" localSheetId="9">リスト!#REF!</definedName>
    <definedName name="斎川白石市" localSheetId="18">リスト!#REF!</definedName>
    <definedName name="斎川白石市" localSheetId="19">リスト!#REF!</definedName>
    <definedName name="斎川白石市" localSheetId="20">リスト!#REF!</definedName>
    <definedName name="斎川白石市">リスト!#REF!</definedName>
    <definedName name="坂元川" localSheetId="8">リスト!#REF!</definedName>
    <definedName name="坂元川" localSheetId="9">リスト!#REF!</definedName>
    <definedName name="坂元川" localSheetId="18">リスト!#REF!</definedName>
    <definedName name="坂元川" localSheetId="19">リスト!#REF!</definedName>
    <definedName name="坂元川" localSheetId="20">リスト!#REF!</definedName>
    <definedName name="坂元川">リスト!#REF!</definedName>
    <definedName name="坂元川亘理郡" localSheetId="8">リスト!#REF!</definedName>
    <definedName name="坂元川亘理郡" localSheetId="9">リスト!#REF!</definedName>
    <definedName name="坂元川亘理郡" localSheetId="18">リスト!#REF!</definedName>
    <definedName name="坂元川亘理郡" localSheetId="19">リスト!#REF!</definedName>
    <definedName name="坂元川亘理郡" localSheetId="20">リスト!#REF!</definedName>
    <definedName name="坂元川亘理郡">リスト!#REF!</definedName>
    <definedName name="三迫川">リスト!#REF!</definedName>
    <definedName name="三迫川栗原市">リスト!#REF!</definedName>
    <definedName name="志賀沢川" localSheetId="8">リスト!#REF!</definedName>
    <definedName name="志賀沢川" localSheetId="9">リスト!#REF!</definedName>
    <definedName name="志賀沢川" localSheetId="18">リスト!#REF!</definedName>
    <definedName name="志賀沢川" localSheetId="19">リスト!#REF!</definedName>
    <definedName name="志賀沢川" localSheetId="20">リスト!#REF!</definedName>
    <definedName name="志賀沢川">リスト!#REF!</definedName>
    <definedName name="志賀沢川岩沼市" localSheetId="8">リスト!#REF!</definedName>
    <definedName name="志賀沢川岩沼市" localSheetId="9">リスト!#REF!</definedName>
    <definedName name="志賀沢川岩沼市" localSheetId="18">リスト!#REF!</definedName>
    <definedName name="志賀沢川岩沼市" localSheetId="19">リスト!#REF!</definedName>
    <definedName name="志賀沢川岩沼市" localSheetId="20">リスト!#REF!</definedName>
    <definedName name="志賀沢川岩沼市">リスト!#REF!</definedName>
    <definedName name="鹿折川" localSheetId="8">リスト!#REF!</definedName>
    <definedName name="鹿折川" localSheetId="9">リスト!#REF!</definedName>
    <definedName name="鹿折川" localSheetId="18">リスト!#REF!</definedName>
    <definedName name="鹿折川" localSheetId="19">リスト!#REF!</definedName>
    <definedName name="鹿折川" localSheetId="20">リスト!#REF!</definedName>
    <definedName name="鹿折川">リスト!#REF!</definedName>
    <definedName name="鹿折川気仙沼市" localSheetId="8">リスト!#REF!</definedName>
    <definedName name="鹿折川気仙沼市" localSheetId="9">リスト!#REF!</definedName>
    <definedName name="鹿折川気仙沼市" localSheetId="18">リスト!#REF!</definedName>
    <definedName name="鹿折川気仙沼市" localSheetId="19">リスト!#REF!</definedName>
    <definedName name="鹿折川気仙沼市" localSheetId="20">リスト!#REF!</definedName>
    <definedName name="鹿折川気仙沼市">リスト!#REF!</definedName>
    <definedName name="七北田川" localSheetId="8">リスト!#REF!</definedName>
    <definedName name="七北田川" localSheetId="9">リスト!#REF!</definedName>
    <definedName name="七北田川" localSheetId="18">リスト!#REF!</definedName>
    <definedName name="七北田川" localSheetId="19">リスト!#REF!</definedName>
    <definedName name="七北田川" localSheetId="20">リスト!#REF!</definedName>
    <definedName name="七北田川">リスト!#REF!</definedName>
    <definedName name="七北田川仙台市" localSheetId="8">リスト!#REF!</definedName>
    <definedName name="七北田川仙台市" localSheetId="9">リスト!#REF!</definedName>
    <definedName name="七北田川仙台市" localSheetId="18">リスト!#REF!</definedName>
    <definedName name="七北田川仙台市" localSheetId="19">リスト!#REF!</definedName>
    <definedName name="七北田川仙台市" localSheetId="20">リスト!#REF!</definedName>
    <definedName name="七北田川仙台市">リスト!#REF!</definedName>
    <definedName name="渋井川">リスト!#REF!</definedName>
    <definedName name="渋井川大崎市">リスト!#REF!</definedName>
    <definedName name="渋川">リスト!#REF!</definedName>
    <definedName name="渋川大崎市">リスト!#REF!</definedName>
    <definedName name="出来川">リスト!#REF!</definedName>
    <definedName name="出来川遠田郡">リスト!#REF!</definedName>
    <definedName name="小山田川">リスト!#REF!</definedName>
    <definedName name="小山田川栗原市">リスト!#REF!</definedName>
    <definedName name="小山田川登米市">リスト!#REF!</definedName>
    <definedName name="小田川" localSheetId="8">リスト!#REF!</definedName>
    <definedName name="小田川" localSheetId="9">リスト!#REF!</definedName>
    <definedName name="小田川" localSheetId="18">リスト!#REF!</definedName>
    <definedName name="小田川" localSheetId="19">リスト!#REF!</definedName>
    <definedName name="小田川" localSheetId="20">リスト!#REF!</definedName>
    <definedName name="小田川">リスト!#REF!</definedName>
    <definedName name="小田川角田市" localSheetId="8">リスト!#REF!</definedName>
    <definedName name="小田川角田市" localSheetId="9">リスト!#REF!</definedName>
    <definedName name="小田川角田市" localSheetId="18">リスト!#REF!</definedName>
    <definedName name="小田川角田市" localSheetId="19">リスト!#REF!</definedName>
    <definedName name="小田川角田市" localSheetId="20">リスト!#REF!</definedName>
    <definedName name="小田川角田市">リスト!#REF!</definedName>
    <definedName name="松川" localSheetId="8">リスト!#REF!</definedName>
    <definedName name="松川" localSheetId="9">リスト!#REF!</definedName>
    <definedName name="松川" localSheetId="18">リスト!#REF!</definedName>
    <definedName name="松川" localSheetId="19">リスト!#REF!</definedName>
    <definedName name="松川" localSheetId="20">リスト!#REF!</definedName>
    <definedName name="松川">リスト!#REF!</definedName>
    <definedName name="松川刈田郡" localSheetId="8">リスト!#REF!</definedName>
    <definedName name="松川刈田郡" localSheetId="9">リスト!#REF!</definedName>
    <definedName name="松川刈田郡" localSheetId="18">リスト!#REF!</definedName>
    <definedName name="松川刈田郡" localSheetId="19">リスト!#REF!</definedName>
    <definedName name="松川刈田郡" localSheetId="20">リスト!#REF!</definedName>
    <definedName name="松川刈田郡">リスト!#REF!</definedName>
    <definedName name="新江合川">リスト!#REF!</definedName>
    <definedName name="新江合川大崎市">リスト!#REF!</definedName>
    <definedName name="真野川">リスト!$D$2</definedName>
    <definedName name="真野川石巻市">リスト!$D$19</definedName>
    <definedName name="神山川" localSheetId="8">リスト!#REF!</definedName>
    <definedName name="神山川" localSheetId="9">リスト!#REF!</definedName>
    <definedName name="神山川" localSheetId="18">リスト!#REF!</definedName>
    <definedName name="神山川" localSheetId="19">リスト!#REF!</definedName>
    <definedName name="神山川" localSheetId="20">リスト!#REF!</definedName>
    <definedName name="神山川">リスト!#REF!</definedName>
    <definedName name="神山川気仙沼市" localSheetId="8">リスト!#REF!</definedName>
    <definedName name="神山川気仙沼市" localSheetId="9">リスト!#REF!</definedName>
    <definedName name="神山川気仙沼市" localSheetId="18">リスト!#REF!</definedName>
    <definedName name="神山川気仙沼市" localSheetId="19">リスト!#REF!</definedName>
    <definedName name="神山川気仙沼市" localSheetId="20">リスト!#REF!</definedName>
    <definedName name="神山川気仙沼市">リスト!#REF!</definedName>
    <definedName name="川内沢川" localSheetId="8">リスト!#REF!</definedName>
    <definedName name="川内沢川" localSheetId="9">リスト!#REF!</definedName>
    <definedName name="川内沢川" localSheetId="18">リスト!#REF!</definedName>
    <definedName name="川内沢川" localSheetId="19">リスト!#REF!</definedName>
    <definedName name="川内沢川" localSheetId="20">リスト!#REF!</definedName>
    <definedName name="川内沢川">リスト!#REF!</definedName>
    <definedName name="川内沢川名取市" localSheetId="8">リスト!#REF!</definedName>
    <definedName name="川内沢川名取市" localSheetId="9">リスト!#REF!</definedName>
    <definedName name="川内沢川名取市" localSheetId="18">リスト!#REF!</definedName>
    <definedName name="川内沢川名取市" localSheetId="19">リスト!#REF!</definedName>
    <definedName name="川内沢川名取市" localSheetId="20">リスト!#REF!</definedName>
    <definedName name="川内沢川名取市">リスト!#REF!</definedName>
    <definedName name="前川" localSheetId="8">リスト!#REF!</definedName>
    <definedName name="前川" localSheetId="9">リスト!#REF!</definedName>
    <definedName name="前川" localSheetId="18">リスト!#REF!</definedName>
    <definedName name="前川" localSheetId="19">リスト!#REF!</definedName>
    <definedName name="前川" localSheetId="20">リスト!#REF!</definedName>
    <definedName name="前川">リスト!#REF!</definedName>
    <definedName name="前川柴田郡" localSheetId="8">リスト!#REF!</definedName>
    <definedName name="前川柴田郡" localSheetId="9">リスト!#REF!</definedName>
    <definedName name="前川柴田郡" localSheetId="18">リスト!#REF!</definedName>
    <definedName name="前川柴田郡" localSheetId="19">リスト!#REF!</definedName>
    <definedName name="前川柴田郡" localSheetId="20">リスト!#REF!</definedName>
    <definedName name="前川柴田郡">リスト!#REF!</definedName>
    <definedName name="善川">リスト!#REF!</definedName>
    <definedName name="善川黒川郡">リスト!#REF!</definedName>
    <definedName name="増田川" localSheetId="8">リスト!#REF!</definedName>
    <definedName name="増田川" localSheetId="9">リスト!#REF!</definedName>
    <definedName name="増田川" localSheetId="18">リスト!#REF!</definedName>
    <definedName name="増田川" localSheetId="19">リスト!#REF!</definedName>
    <definedName name="増田川" localSheetId="20">リスト!#REF!</definedName>
    <definedName name="増田川">リスト!#REF!</definedName>
    <definedName name="増田川名取市" localSheetId="8">リスト!#REF!</definedName>
    <definedName name="増田川名取市" localSheetId="9">リスト!#REF!</definedName>
    <definedName name="増田川名取市" localSheetId="18">リスト!#REF!</definedName>
    <definedName name="増田川名取市" localSheetId="19">リスト!#REF!</definedName>
    <definedName name="増田川名取市" localSheetId="20">リスト!#REF!</definedName>
    <definedName name="増田川名取市">リスト!#REF!</definedName>
    <definedName name="多田川">リスト!#REF!</definedName>
    <definedName name="多田川加美郡">リスト!#REF!</definedName>
    <definedName name="太郎川" localSheetId="8">リスト!#REF!</definedName>
    <definedName name="太郎川" localSheetId="9">リスト!#REF!</definedName>
    <definedName name="太郎川" localSheetId="18">リスト!#REF!</definedName>
    <definedName name="太郎川" localSheetId="19">リスト!#REF!</definedName>
    <definedName name="太郎川" localSheetId="20">リスト!#REF!</definedName>
    <definedName name="太郎川">リスト!#REF!</definedName>
    <definedName name="太郎川柴田郡" localSheetId="8">リスト!#REF!</definedName>
    <definedName name="太郎川柴田郡" localSheetId="9">リスト!#REF!</definedName>
    <definedName name="太郎川柴田郡" localSheetId="18">リスト!#REF!</definedName>
    <definedName name="太郎川柴田郡" localSheetId="19">リスト!#REF!</definedName>
    <definedName name="太郎川柴田郡" localSheetId="20">リスト!#REF!</definedName>
    <definedName name="太郎川柴田郡">リスト!#REF!</definedName>
    <definedName name="大江堀川">リスト!#REF!</definedName>
    <definedName name="大江堀川栗原市">リスト!#REF!</definedName>
    <definedName name="大水門川">リスト!#REF!</definedName>
    <definedName name="大水門川栗原市">リスト!#REF!</definedName>
    <definedName name="大川" localSheetId="8">リスト!#REF!</definedName>
    <definedName name="大川" localSheetId="9">リスト!#REF!</definedName>
    <definedName name="大川" localSheetId="18">リスト!#REF!</definedName>
    <definedName name="大川" localSheetId="19">リスト!#REF!</definedName>
    <definedName name="大川" localSheetId="20">リスト!#REF!</definedName>
    <definedName name="大川">リスト!#REF!</definedName>
    <definedName name="大川気仙沼市" localSheetId="8">リスト!#REF!</definedName>
    <definedName name="大川気仙沼市" localSheetId="9">リスト!#REF!</definedName>
    <definedName name="大川気仙沼市" localSheetId="18">リスト!#REF!</definedName>
    <definedName name="大川気仙沼市" localSheetId="19">リスト!#REF!</definedName>
    <definedName name="大川気仙沼市" localSheetId="20">リスト!#REF!</definedName>
    <definedName name="大川気仙沼市">リスト!#REF!</definedName>
    <definedName name="大倉川" localSheetId="8">リスト!#REF!</definedName>
    <definedName name="大倉川" localSheetId="9">リスト!#REF!</definedName>
    <definedName name="大倉川" localSheetId="18">リスト!#REF!</definedName>
    <definedName name="大倉川" localSheetId="19">リスト!#REF!</definedName>
    <definedName name="大倉川" localSheetId="20">リスト!#REF!</definedName>
    <definedName name="大倉川">リスト!#REF!</definedName>
    <definedName name="大倉川仙台市" localSheetId="8">リスト!#REF!</definedName>
    <definedName name="大倉川仙台市" localSheetId="9">リスト!#REF!</definedName>
    <definedName name="大倉川仙台市" localSheetId="18">リスト!#REF!</definedName>
    <definedName name="大倉川仙台市" localSheetId="19">リスト!#REF!</definedName>
    <definedName name="大倉川仙台市" localSheetId="20">リスト!#REF!</definedName>
    <definedName name="大倉川仙台市">リスト!#REF!</definedName>
    <definedName name="大沢川">リスト!#REF!</definedName>
    <definedName name="大沢川大崎市">リスト!#REF!</definedName>
    <definedName name="竹林川">リスト!#REF!</definedName>
    <definedName name="竹林川富谷市">リスト!#REF!</definedName>
    <definedName name="長崎川">リスト!#REF!</definedName>
    <definedName name="長崎川栗原市">リスト!#REF!</definedName>
    <definedName name="長谷川">リスト!#REF!</definedName>
    <definedName name="長谷川加美郡">リスト!#REF!</definedName>
    <definedName name="津谷川" localSheetId="8">リスト!#REF!</definedName>
    <definedName name="津谷川" localSheetId="9">リスト!#REF!</definedName>
    <definedName name="津谷川" localSheetId="18">リスト!#REF!</definedName>
    <definedName name="津谷川" localSheetId="19">リスト!#REF!</definedName>
    <definedName name="津谷川" localSheetId="20">リスト!#REF!</definedName>
    <definedName name="津谷川">リスト!#REF!</definedName>
    <definedName name="津谷川気仙沼市" localSheetId="8">リスト!#REF!</definedName>
    <definedName name="津谷川気仙沼市" localSheetId="9">リスト!#REF!</definedName>
    <definedName name="津谷川気仙沼市" localSheetId="18">リスト!#REF!</definedName>
    <definedName name="津谷川気仙沼市" localSheetId="19">リスト!#REF!</definedName>
    <definedName name="津谷川気仙沼市" localSheetId="20">リスト!#REF!</definedName>
    <definedName name="津谷川気仙沼市">リスト!#REF!</definedName>
    <definedName name="鶴田川" localSheetId="8">リスト!#REF!</definedName>
    <definedName name="鶴田川" localSheetId="9">リスト!#REF!</definedName>
    <definedName name="鶴田川" localSheetId="18">リスト!#REF!</definedName>
    <definedName name="鶴田川" localSheetId="19">リスト!#REF!</definedName>
    <definedName name="鶴田川" localSheetId="20">リスト!#REF!</definedName>
    <definedName name="鶴田川">リスト!#REF!</definedName>
    <definedName name="鶴田川宮城郡" localSheetId="8">リスト!#REF!</definedName>
    <definedName name="鶴田川宮城郡" localSheetId="9">リスト!#REF!</definedName>
    <definedName name="鶴田川宮城郡" localSheetId="18">リスト!#REF!</definedName>
    <definedName name="鶴田川宮城郡" localSheetId="19">リスト!#REF!</definedName>
    <definedName name="鶴田川宮城郡" localSheetId="20">リスト!#REF!</definedName>
    <definedName name="鶴田川宮城郡">リスト!#REF!</definedName>
    <definedName name="鶴田川黒川郡" localSheetId="8">リスト!#REF!</definedName>
    <definedName name="鶴田川黒川郡" localSheetId="9">リスト!#REF!</definedName>
    <definedName name="鶴田川黒川郡" localSheetId="18">リスト!#REF!</definedName>
    <definedName name="鶴田川黒川郡" localSheetId="19">リスト!#REF!</definedName>
    <definedName name="鶴田川黒川郡" localSheetId="20">リスト!#REF!</definedName>
    <definedName name="鶴田川黒川郡">リスト!#REF!</definedName>
    <definedName name="定川" localSheetId="8">リスト!#REF!</definedName>
    <definedName name="定川" localSheetId="9">リスト!#REF!</definedName>
    <definedName name="定川" localSheetId="18">リスト!#REF!</definedName>
    <definedName name="定川" localSheetId="19">リスト!#REF!</definedName>
    <definedName name="定川" localSheetId="20">リスト!#REF!</definedName>
    <definedName name="定川">リスト!#REF!</definedName>
    <definedName name="定川東松島市" localSheetId="8">リスト!#REF!</definedName>
    <definedName name="定川東松島市" localSheetId="9">リスト!#REF!</definedName>
    <definedName name="定川東松島市" localSheetId="18">リスト!#REF!</definedName>
    <definedName name="定川東松島市" localSheetId="19">リスト!#REF!</definedName>
    <definedName name="定川東松島市" localSheetId="20">リスト!#REF!</definedName>
    <definedName name="定川東松島市">リスト!#REF!</definedName>
    <definedName name="田尻川">リスト!#REF!</definedName>
    <definedName name="田尻川大崎市">リスト!#REF!</definedName>
    <definedName name="田川">リスト!#REF!</definedName>
    <definedName name="田川加美郡">リスト!#REF!</definedName>
    <definedName name="田沢川">リスト!#REF!</definedName>
    <definedName name="田沢川大崎市">リスト!#REF!</definedName>
    <definedName name="唐府沢川">リスト!#REF!</definedName>
    <definedName name="唐府沢川加美郡">リスト!#REF!</definedName>
    <definedName name="洞堀川">リスト!#REF!</definedName>
    <definedName name="洞堀川黒川郡">リスト!#REF!</definedName>
    <definedName name="内川" localSheetId="8">リスト!#REF!</definedName>
    <definedName name="内川" localSheetId="9">リスト!#REF!</definedName>
    <definedName name="内川" localSheetId="18">リスト!#REF!</definedName>
    <definedName name="内川" localSheetId="19">リスト!#REF!</definedName>
    <definedName name="内川" localSheetId="20">リスト!#REF!</definedName>
    <definedName name="内川">リスト!#REF!</definedName>
    <definedName name="内川伊具郡" localSheetId="8">リスト!#REF!</definedName>
    <definedName name="内川伊具郡" localSheetId="9">リスト!#REF!</definedName>
    <definedName name="内川伊具郡" localSheetId="18">リスト!#REF!</definedName>
    <definedName name="内川伊具郡" localSheetId="19">リスト!#REF!</definedName>
    <definedName name="内川伊具郡" localSheetId="20">リスト!#REF!</definedName>
    <definedName name="内川伊具郡">リスト!#REF!</definedName>
    <definedName name="南沢川">リスト!#REF!</definedName>
    <definedName name="南沢川登米市">リスト!#REF!</definedName>
    <definedName name="二股川">リスト!#REF!</definedName>
    <definedName name="二股川登米市">リスト!#REF!</definedName>
    <definedName name="二迫川">リスト!#REF!</definedName>
    <definedName name="二迫川栗原市">リスト!#REF!</definedName>
    <definedName name="梅田川" localSheetId="8">リスト!#REF!</definedName>
    <definedName name="梅田川" localSheetId="9">リスト!#REF!</definedName>
    <definedName name="梅田川" localSheetId="18">リスト!#REF!</definedName>
    <definedName name="梅田川" localSheetId="19">リスト!#REF!</definedName>
    <definedName name="梅田川" localSheetId="20">リスト!#REF!</definedName>
    <definedName name="梅田川">リスト!#REF!</definedName>
    <definedName name="梅田川仙台市" localSheetId="8">リスト!#REF!</definedName>
    <definedName name="梅田川仙台市" localSheetId="9">リスト!#REF!</definedName>
    <definedName name="梅田川仙台市" localSheetId="18">リスト!#REF!</definedName>
    <definedName name="梅田川仙台市" localSheetId="19">リスト!#REF!</definedName>
    <definedName name="梅田川仙台市" localSheetId="20">リスト!#REF!</definedName>
    <definedName name="梅田川仙台市">リスト!#REF!</definedName>
    <definedName name="白石川" localSheetId="8">リスト!#REF!</definedName>
    <definedName name="白石川" localSheetId="9">リスト!#REF!</definedName>
    <definedName name="白石川" localSheetId="18">リスト!#REF!</definedName>
    <definedName name="白石川" localSheetId="19">リスト!#REF!</definedName>
    <definedName name="白石川" localSheetId="20">リスト!#REF!</definedName>
    <definedName name="白石川">リスト!#REF!</definedName>
    <definedName name="白石川刈田郡" localSheetId="8">リスト!#REF!</definedName>
    <definedName name="白石川刈田郡" localSheetId="9">リスト!#REF!</definedName>
    <definedName name="白石川刈田郡" localSheetId="18">リスト!#REF!</definedName>
    <definedName name="白石川刈田郡" localSheetId="19">リスト!#REF!</definedName>
    <definedName name="白石川刈田郡" localSheetId="20">リスト!#REF!</definedName>
    <definedName name="白石川刈田郡">リスト!#REF!</definedName>
    <definedName name="白石川柴田郡" localSheetId="8">リスト!#REF!</definedName>
    <definedName name="白石川柴田郡" localSheetId="9">リスト!#REF!</definedName>
    <definedName name="白石川柴田郡" localSheetId="18">リスト!#REF!</definedName>
    <definedName name="白石川柴田郡" localSheetId="19">リスト!#REF!</definedName>
    <definedName name="白石川柴田郡" localSheetId="20">リスト!#REF!</definedName>
    <definedName name="白石川柴田郡">リスト!#REF!</definedName>
    <definedName name="白石川白石市" localSheetId="8">リスト!#REF!</definedName>
    <definedName name="白石川白石市" localSheetId="9">リスト!#REF!</definedName>
    <definedName name="白石川白石市" localSheetId="18">リスト!#REF!</definedName>
    <definedName name="白石川白石市" localSheetId="19">リスト!#REF!</definedName>
    <definedName name="白石川白石市" localSheetId="20">リスト!#REF!</definedName>
    <definedName name="白石川白石市">リスト!#REF!</definedName>
    <definedName name="迫川">リスト!#REF!</definedName>
    <definedName name="迫川栗原市">リスト!#REF!</definedName>
    <definedName name="迫川登米市">リスト!#REF!</definedName>
    <definedName name="八幡川" localSheetId="8">リスト!#REF!</definedName>
    <definedName name="八幡川" localSheetId="9">リスト!#REF!</definedName>
    <definedName name="八幡川" localSheetId="18">リスト!#REF!</definedName>
    <definedName name="八幡川" localSheetId="19">リスト!#REF!</definedName>
    <definedName name="八幡川" localSheetId="20">リスト!#REF!</definedName>
    <definedName name="八幡川">リスト!#REF!</definedName>
    <definedName name="八幡川本吉郡" localSheetId="8">リスト!#REF!</definedName>
    <definedName name="八幡川本吉郡" localSheetId="9">リスト!#REF!</definedName>
    <definedName name="八幡川本吉郡" localSheetId="18">リスト!#REF!</definedName>
    <definedName name="八幡川本吉郡" localSheetId="19">リスト!#REF!</definedName>
    <definedName name="八幡川本吉郡" localSheetId="20">リスト!#REF!</definedName>
    <definedName name="八幡川本吉郡">リスト!#REF!</definedName>
    <definedName name="尾袋川" localSheetId="8">リスト!#REF!</definedName>
    <definedName name="尾袋川" localSheetId="9">リスト!#REF!</definedName>
    <definedName name="尾袋川" localSheetId="18">リスト!#REF!</definedName>
    <definedName name="尾袋川" localSheetId="19">リスト!#REF!</definedName>
    <definedName name="尾袋川" localSheetId="20">リスト!#REF!</definedName>
    <definedName name="尾袋川">リスト!#REF!</definedName>
    <definedName name="尾袋川角田市" localSheetId="8">リスト!#REF!</definedName>
    <definedName name="尾袋川角田市" localSheetId="9">リスト!#REF!</definedName>
    <definedName name="尾袋川角田市" localSheetId="18">リスト!#REF!</definedName>
    <definedName name="尾袋川角田市" localSheetId="19">リスト!#REF!</definedName>
    <definedName name="尾袋川角田市" localSheetId="20">リスト!#REF!</definedName>
    <definedName name="尾袋川角田市">リスト!#REF!</definedName>
    <definedName name="美女川">リスト!#REF!</definedName>
    <definedName name="美女川遠田郡">リスト!#REF!</definedName>
    <definedName name="北上川">リスト!$A$2:$A$2</definedName>
    <definedName name="北上川石巻市">リスト!$A$19:$A$25</definedName>
    <definedName name="北上川登米市">リスト!#REF!</definedName>
    <definedName name="北川" localSheetId="8">リスト!#REF!</definedName>
    <definedName name="北川" localSheetId="9">リスト!#REF!</definedName>
    <definedName name="北川" localSheetId="18">リスト!#REF!</definedName>
    <definedName name="北川" localSheetId="19">リスト!#REF!</definedName>
    <definedName name="北川" localSheetId="20">リスト!#REF!</definedName>
    <definedName name="北川">リスト!#REF!</definedName>
    <definedName name="北川柴田郡" localSheetId="8">リスト!#REF!</definedName>
    <definedName name="北川柴田郡" localSheetId="9">リスト!#REF!</definedName>
    <definedName name="北川柴田郡" localSheetId="18">リスト!#REF!</definedName>
    <definedName name="北川柴田郡" localSheetId="19">リスト!#REF!</definedName>
    <definedName name="北川柴田郡" localSheetId="20">リスト!#REF!</definedName>
    <definedName name="北川柴田郡">リスト!#REF!</definedName>
    <definedName name="名取川" localSheetId="8">リスト!#REF!</definedName>
    <definedName name="名取川" localSheetId="9">リスト!#REF!</definedName>
    <definedName name="名取川" localSheetId="18">リスト!#REF!</definedName>
    <definedName name="名取川" localSheetId="19">リスト!#REF!</definedName>
    <definedName name="名取川" localSheetId="20">リスト!#REF!</definedName>
    <definedName name="名取川">リスト!#REF!</definedName>
    <definedName name="名取川仙台市" localSheetId="8">リスト!#REF!</definedName>
    <definedName name="名取川仙台市" localSheetId="9">リスト!#REF!</definedName>
    <definedName name="名取川仙台市" localSheetId="18">リスト!#REF!</definedName>
    <definedName name="名取川仙台市" localSheetId="19">リスト!#REF!</definedName>
    <definedName name="名取川仙台市" localSheetId="20">リスト!#REF!</definedName>
    <definedName name="名取川仙台市">リスト!#REF!</definedName>
    <definedName name="名取川名取市" localSheetId="8">リスト!#REF!</definedName>
    <definedName name="名取川名取市" localSheetId="9">リスト!#REF!</definedName>
    <definedName name="名取川名取市" localSheetId="18">リスト!#REF!</definedName>
    <definedName name="名取川名取市" localSheetId="19">リスト!#REF!</definedName>
    <definedName name="名取川名取市" localSheetId="20">リスト!#REF!</definedName>
    <definedName name="名取川名取市">リスト!#REF!</definedName>
    <definedName name="鳴瀬川">リスト!#REF!</definedName>
    <definedName name="鳴瀬川遠田郡">リスト!#REF!</definedName>
    <definedName name="鳴瀬川加美郡">リスト!#REF!</definedName>
    <definedName name="鳴瀬川宮城郡">リスト!#REF!</definedName>
    <definedName name="鳴瀬川大崎市">リスト!#REF!</definedName>
    <definedName name="鳴瀬川東松島市">リスト!#REF!</definedName>
    <definedName name="落堀川">リスト!#REF!</definedName>
    <definedName name="落堀川登米市">リスト!#REF!</definedName>
    <definedName name="笊川" localSheetId="8">リスト!#REF!</definedName>
    <definedName name="笊川" localSheetId="9">リスト!#REF!</definedName>
    <definedName name="笊川" localSheetId="18">リスト!#REF!</definedName>
    <definedName name="笊川" localSheetId="19">リスト!#REF!</definedName>
    <definedName name="笊川" localSheetId="20">リスト!#REF!</definedName>
    <definedName name="笊川">リスト!#REF!</definedName>
    <definedName name="笊川仙台市" localSheetId="8">リスト!#REF!</definedName>
    <definedName name="笊川仙台市" localSheetId="9">リスト!#REF!</definedName>
    <definedName name="笊川仙台市" localSheetId="18">リスト!#REF!</definedName>
    <definedName name="笊川仙台市" localSheetId="19">リスト!#REF!</definedName>
    <definedName name="笊川仙台市" localSheetId="20">リスト!#REF!</definedName>
    <definedName name="笊川仙台市">リスト!#REF!</definedName>
    <definedName name="雉子尾川" localSheetId="8">リスト!#REF!</definedName>
    <definedName name="雉子尾川" localSheetId="9">リスト!#REF!</definedName>
    <definedName name="雉子尾川" localSheetId="18">リスト!#REF!</definedName>
    <definedName name="雉子尾川" localSheetId="19">リスト!#REF!</definedName>
    <definedName name="雉子尾川" localSheetId="20">リスト!#REF!</definedName>
    <definedName name="雉子尾川">リスト!#REF!</definedName>
    <definedName name="雉子尾川伊具郡" localSheetId="8">リスト!#REF!</definedName>
    <definedName name="雉子尾川伊具郡" localSheetId="9">リスト!#REF!</definedName>
    <definedName name="雉子尾川伊具郡" localSheetId="18">リスト!#REF!</definedName>
    <definedName name="雉子尾川伊具郡" localSheetId="19">リスト!#REF!</definedName>
    <definedName name="雉子尾川伊具郡" localSheetId="20">リスト!#REF!</definedName>
    <definedName name="雉子尾川伊具郡">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S173" i="16" l="1"/>
  <c r="T173" i="16"/>
  <c r="W8" i="45" l="1"/>
  <c r="H8" i="45"/>
  <c r="W8" i="42"/>
  <c r="H8" i="42"/>
  <c r="AB52" i="40" l="1"/>
  <c r="L52" i="40"/>
  <c r="AB50" i="40"/>
  <c r="L50" i="40"/>
  <c r="AB48" i="40"/>
  <c r="L48" i="40"/>
  <c r="AB46" i="40"/>
  <c r="L46" i="40"/>
  <c r="AB44" i="40"/>
  <c r="L44" i="40"/>
  <c r="AB42" i="40"/>
  <c r="L42" i="40"/>
  <c r="AB40" i="40"/>
  <c r="L40" i="40"/>
  <c r="AB38" i="40"/>
  <c r="L38" i="40"/>
  <c r="AB36" i="40"/>
  <c r="L36" i="40"/>
  <c r="AB34" i="40"/>
  <c r="L34" i="40"/>
  <c r="F41" i="9" l="1"/>
  <c r="BW181" i="16" l="1"/>
  <c r="BW179" i="16"/>
  <c r="BO132" i="16"/>
  <c r="BO122" i="16"/>
  <c r="BK58" i="16"/>
  <c r="BK25" i="16"/>
  <c r="P47" i="9" l="1"/>
  <c r="U47" i="9"/>
  <c r="F39" i="9"/>
  <c r="AB52" i="36" l="1"/>
  <c r="L52" i="36"/>
  <c r="AB50" i="36"/>
  <c r="L50" i="36"/>
  <c r="AB48" i="36"/>
  <c r="L48" i="36"/>
  <c r="AB46" i="36"/>
  <c r="L46" i="36"/>
  <c r="AB44" i="36"/>
  <c r="L44" i="36"/>
  <c r="AB42" i="36"/>
  <c r="L42" i="36"/>
  <c r="AB40" i="36"/>
  <c r="L40" i="36"/>
  <c r="AB38" i="36"/>
  <c r="L38" i="36"/>
  <c r="AB36" i="36"/>
  <c r="L36" i="36"/>
  <c r="AB34" i="36"/>
  <c r="L34" i="36"/>
  <c r="Q8" i="33" l="1"/>
  <c r="W4" i="45" s="1"/>
  <c r="Q6" i="33"/>
  <c r="Q4" i="33"/>
  <c r="M4" i="45" s="1"/>
  <c r="G24" i="34" l="1"/>
  <c r="N34" i="33"/>
  <c r="G22" i="34"/>
  <c r="O9" i="34"/>
  <c r="O11" i="34"/>
  <c r="O22" i="34"/>
  <c r="G40" i="33"/>
  <c r="G9" i="34"/>
  <c r="G11" i="34"/>
  <c r="G18" i="33"/>
  <c r="G26" i="33"/>
  <c r="G38" i="33"/>
  <c r="N18" i="33"/>
  <c r="N26" i="33"/>
  <c r="N38" i="33"/>
  <c r="N15" i="33"/>
  <c r="N23" i="33"/>
  <c r="G15" i="33"/>
  <c r="G23" i="33"/>
  <c r="G34" i="33"/>
  <c r="D16" i="13" l="1"/>
  <c r="D15" i="13"/>
  <c r="C7" i="13"/>
  <c r="C24" i="8"/>
  <c r="B24" i="8" s="1"/>
  <c r="C22" i="8"/>
  <c r="B22" i="8" s="1"/>
  <c r="C20" i="8"/>
  <c r="B20" i="8" s="1"/>
  <c r="C18" i="8"/>
  <c r="B18" i="8" s="1"/>
  <c r="E11" i="8"/>
  <c r="P132" i="16"/>
  <c r="E10" i="8" s="1"/>
  <c r="P122" i="16"/>
  <c r="E8" i="8" s="1"/>
  <c r="E6" i="8" l="1"/>
  <c r="F30" i="4"/>
  <c r="F20" i="4"/>
  <c r="E20" i="4" s="1"/>
  <c r="F19" i="4"/>
  <c r="E19" i="4" s="1"/>
  <c r="F17" i="4"/>
  <c r="E17" i="4" s="1"/>
  <c r="O21" i="4"/>
  <c r="O25" i="4"/>
  <c r="N25" i="4" s="1"/>
  <c r="O23" i="4"/>
  <c r="N23" i="4" s="1"/>
  <c r="O41" i="4" l="1"/>
  <c r="N41" i="4" s="1"/>
  <c r="F40" i="4"/>
  <c r="E40" i="4" s="1"/>
  <c r="F39" i="4"/>
  <c r="E39" i="4" s="1"/>
  <c r="F38" i="4"/>
  <c r="E38" i="4" s="1"/>
  <c r="F18" i="4"/>
  <c r="E18" i="4" s="1"/>
  <c r="F37" i="4"/>
  <c r="E37" i="4" s="1"/>
  <c r="F36" i="4"/>
  <c r="E36" i="4" s="1"/>
  <c r="F35" i="4"/>
  <c r="E35" i="4" s="1"/>
  <c r="F16" i="4"/>
  <c r="E16" i="4" s="1"/>
  <c r="F45" i="2" l="1"/>
  <c r="L49" i="9"/>
  <c r="M6" i="4"/>
  <c r="E6" i="4"/>
  <c r="S23" i="3"/>
  <c r="U23" i="3"/>
  <c r="E9" i="8"/>
  <c r="D11" i="8"/>
  <c r="D9" i="8"/>
  <c r="E7" i="8"/>
  <c r="D7" i="8"/>
  <c r="Q4" i="6"/>
  <c r="M4" i="42" s="1"/>
  <c r="O25" i="12" l="1"/>
  <c r="F25" i="12"/>
  <c r="O24" i="12"/>
  <c r="Q20" i="12"/>
  <c r="H20" i="12"/>
  <c r="H19" i="12"/>
  <c r="F24" i="12"/>
  <c r="Q19" i="12"/>
  <c r="O39" i="4"/>
  <c r="N39" i="4" s="1"/>
  <c r="O37" i="4"/>
  <c r="N37" i="4" s="1"/>
  <c r="O35" i="4"/>
  <c r="N35" i="4" s="1"/>
  <c r="L39" i="4"/>
  <c r="K39" i="4" s="1"/>
  <c r="L37" i="4"/>
  <c r="K37" i="4" s="1"/>
  <c r="L35" i="4"/>
  <c r="K35" i="4" s="1"/>
  <c r="L33" i="4"/>
  <c r="K33" i="4" s="1"/>
  <c r="N21" i="4"/>
  <c r="O19" i="4"/>
  <c r="N19" i="4" s="1"/>
  <c r="L19" i="4"/>
  <c r="K19" i="4" s="1"/>
  <c r="L17" i="4"/>
  <c r="K17" i="4" s="1"/>
  <c r="L15" i="4"/>
  <c r="K15" i="4" s="1"/>
  <c r="L13" i="4"/>
  <c r="K13" i="4" s="1"/>
  <c r="F10" i="4"/>
  <c r="F34" i="4" l="1"/>
  <c r="E34" i="4" s="1"/>
  <c r="F33" i="4"/>
  <c r="E33" i="4" s="1"/>
  <c r="F32" i="4"/>
  <c r="E32" i="4" s="1"/>
  <c r="F15" i="4"/>
  <c r="E15" i="4" s="1"/>
  <c r="F13" i="4"/>
  <c r="E13" i="4" s="1"/>
  <c r="F14" i="4"/>
  <c r="E14" i="4" s="1"/>
  <c r="F12" i="4"/>
  <c r="E12" i="4" s="1"/>
  <c r="F32" i="11"/>
  <c r="F31" i="11"/>
  <c r="F27" i="11"/>
  <c r="F26" i="11"/>
  <c r="P50" i="9"/>
  <c r="F50" i="9"/>
  <c r="F49" i="9"/>
  <c r="F47" i="9"/>
  <c r="Q8" i="6"/>
  <c r="W4" i="42" s="1"/>
  <c r="Q6" i="6"/>
  <c r="G31" i="4"/>
  <c r="G11" i="4"/>
  <c r="P23" i="3"/>
  <c r="L23" i="3"/>
  <c r="N21" i="3"/>
  <c r="I21" i="3"/>
  <c r="F22" i="3"/>
  <c r="C22" i="3"/>
  <c r="F20" i="3"/>
  <c r="C20" i="3"/>
  <c r="I45" i="2"/>
  <c r="D27" i="2"/>
  <c r="O11" i="7" l="1"/>
  <c r="N26" i="6"/>
  <c r="O22" i="7"/>
  <c r="N15" i="6"/>
  <c r="O9" i="7"/>
  <c r="G11" i="7"/>
  <c r="G24" i="7"/>
  <c r="G22" i="7"/>
  <c r="G9" i="7"/>
  <c r="N34" i="6"/>
  <c r="G34" i="6"/>
  <c r="G38" i="6"/>
  <c r="G40" i="6"/>
  <c r="N38" i="6"/>
  <c r="N23" i="6"/>
  <c r="N18" i="6"/>
  <c r="G26" i="6"/>
  <c r="G23" i="6"/>
  <c r="G18" i="6"/>
  <c r="G15" i="6"/>
</calcChain>
</file>

<file path=xl/sharedStrings.xml><?xml version="1.0" encoding="utf-8"?>
<sst xmlns="http://schemas.openxmlformats.org/spreadsheetml/2006/main" count="1279" uniqueCount="515">
  <si>
    <t>1.</t>
    <phoneticPr fontId="2"/>
  </si>
  <si>
    <t>2.</t>
    <phoneticPr fontId="2"/>
  </si>
  <si>
    <t>3.</t>
    <phoneticPr fontId="2"/>
  </si>
  <si>
    <t>4.</t>
    <phoneticPr fontId="2"/>
  </si>
  <si>
    <t>5.</t>
    <phoneticPr fontId="2"/>
  </si>
  <si>
    <t>6.</t>
    <phoneticPr fontId="2"/>
  </si>
  <si>
    <t>7.</t>
    <phoneticPr fontId="2"/>
  </si>
  <si>
    <t>8.</t>
    <phoneticPr fontId="2"/>
  </si>
  <si>
    <t>9.</t>
    <phoneticPr fontId="2"/>
  </si>
  <si>
    <t>計画の目的</t>
    <rPh sb="0" eb="2">
      <t>ケイカク</t>
    </rPh>
    <rPh sb="3" eb="5">
      <t>モクテキ</t>
    </rPh>
    <phoneticPr fontId="2"/>
  </si>
  <si>
    <t>計画の適用範囲</t>
    <rPh sb="0" eb="2">
      <t>ケイカク</t>
    </rPh>
    <rPh sb="3" eb="5">
      <t>テキヨウ</t>
    </rPh>
    <rPh sb="5" eb="7">
      <t>ハンイ</t>
    </rPh>
    <phoneticPr fontId="2"/>
  </si>
  <si>
    <t>防災体制</t>
    <rPh sb="0" eb="2">
      <t>ボウサイ</t>
    </rPh>
    <rPh sb="2" eb="4">
      <t>タイセイ</t>
    </rPh>
    <phoneticPr fontId="2"/>
  </si>
  <si>
    <t>情報収集及び伝達</t>
    <rPh sb="0" eb="2">
      <t>ジョウホウ</t>
    </rPh>
    <rPh sb="2" eb="4">
      <t>シュウシュウ</t>
    </rPh>
    <rPh sb="4" eb="5">
      <t>オヨ</t>
    </rPh>
    <rPh sb="6" eb="8">
      <t>デンタツ</t>
    </rPh>
    <phoneticPr fontId="2"/>
  </si>
  <si>
    <t>避難誘導</t>
    <rPh sb="0" eb="2">
      <t>ヒナン</t>
    </rPh>
    <rPh sb="2" eb="4">
      <t>ユウドウ</t>
    </rPh>
    <phoneticPr fontId="2"/>
  </si>
  <si>
    <t>避難の確保を図るための施設の整備</t>
    <rPh sb="0" eb="2">
      <t>ヒナン</t>
    </rPh>
    <rPh sb="3" eb="5">
      <t>カクホ</t>
    </rPh>
    <rPh sb="6" eb="7">
      <t>ハカ</t>
    </rPh>
    <rPh sb="11" eb="13">
      <t>シセツ</t>
    </rPh>
    <rPh sb="14" eb="16">
      <t>セイビ</t>
    </rPh>
    <phoneticPr fontId="2"/>
  </si>
  <si>
    <t>防災教育及び訓練の実施</t>
    <rPh sb="0" eb="2">
      <t>ボウサイ</t>
    </rPh>
    <rPh sb="2" eb="4">
      <t>キョウイク</t>
    </rPh>
    <rPh sb="4" eb="5">
      <t>オヨ</t>
    </rPh>
    <rPh sb="6" eb="8">
      <t>クンレン</t>
    </rPh>
    <rPh sb="9" eb="11">
      <t>ジッシ</t>
    </rPh>
    <phoneticPr fontId="2"/>
  </si>
  <si>
    <t>自衛水防組織の業務に関する事項（自衛水防組織を設置する場合に限る。）</t>
    <rPh sb="0" eb="2">
      <t>ジエイ</t>
    </rPh>
    <rPh sb="2" eb="4">
      <t>スイボウ</t>
    </rPh>
    <rPh sb="4" eb="6">
      <t>ソシキ</t>
    </rPh>
    <rPh sb="7" eb="9">
      <t>ギョウム</t>
    </rPh>
    <rPh sb="10" eb="11">
      <t>カン</t>
    </rPh>
    <rPh sb="13" eb="15">
      <t>ジコウ</t>
    </rPh>
    <rPh sb="16" eb="18">
      <t>ジエイ</t>
    </rPh>
    <rPh sb="18" eb="20">
      <t>スイボウ</t>
    </rPh>
    <rPh sb="20" eb="22">
      <t>ソシキ</t>
    </rPh>
    <rPh sb="23" eb="25">
      <t>セッチ</t>
    </rPh>
    <rPh sb="27" eb="29">
      <t>バアイ</t>
    </rPh>
    <rPh sb="30" eb="31">
      <t>カギ</t>
    </rPh>
    <phoneticPr fontId="2"/>
  </si>
  <si>
    <t>・・・・・・・・・・・・・・・・・・・・・・・・・・・・・・・・・・・・・・・・・・・・・・・・・・・・・・・・・・・・・</t>
    <phoneticPr fontId="2"/>
  </si>
  <si>
    <t>－目次－</t>
    <rPh sb="1" eb="3">
      <t>モクジ</t>
    </rPh>
    <phoneticPr fontId="2"/>
  </si>
  <si>
    <t>・・・・・・・・・・・・・・・・・・・・・・・・・・・・・・・・・・・・・・・・・・・・・・・・・・</t>
    <phoneticPr fontId="2"/>
  </si>
  <si>
    <t>・・・・・・・・・・・・・・・・・・・・・・・・・・・・・・・・・・・・・・・・・</t>
    <phoneticPr fontId="2"/>
  </si>
  <si>
    <t>・・・・・・・・・</t>
    <phoneticPr fontId="2"/>
  </si>
  <si>
    <t>【施設の状況】</t>
  </si>
  <si>
    <t>1　計画の目的</t>
    <phoneticPr fontId="2"/>
  </si>
  <si>
    <t>２　計画の報告</t>
    <rPh sb="5" eb="7">
      <t>ホウコク</t>
    </rPh>
    <phoneticPr fontId="2"/>
  </si>
  <si>
    <t>３　計画の適用範囲</t>
    <rPh sb="5" eb="7">
      <t>テキヨウ</t>
    </rPh>
    <rPh sb="7" eb="9">
      <t>ハンイ</t>
    </rPh>
    <phoneticPr fontId="2"/>
  </si>
  <si>
    <t xml:space="preserve">この計画は、水防法第１５条の３第１項に基づくものであり、本施設の利用者の洪水時の円滑かつ迅速
</t>
    <phoneticPr fontId="2"/>
  </si>
  <si>
    <t>な避難の確保を図ることを目的とする。</t>
  </si>
  <si>
    <t>計画を作成及び必要に応じて見直し・修正をしたときは、水防法第１５条の３第２項に基づき、遅滞なく、</t>
    <phoneticPr fontId="2"/>
  </si>
  <si>
    <t>当該計画を市町村長へ報告する。</t>
  </si>
  <si>
    <t>４　防災体制</t>
    <rPh sb="2" eb="4">
      <t>ボウサイ</t>
    </rPh>
    <rPh sb="4" eb="6">
      <t>タイセイ</t>
    </rPh>
    <phoneticPr fontId="2"/>
  </si>
  <si>
    <t>４.１.　防災体制</t>
    <rPh sb="5" eb="7">
      <t>ボウサイ</t>
    </rPh>
    <rPh sb="7" eb="9">
      <t>タイセイ</t>
    </rPh>
    <phoneticPr fontId="2"/>
  </si>
  <si>
    <t>防災体制一覧表</t>
  </si>
  <si>
    <t>人数</t>
    <rPh sb="0" eb="2">
      <t>ニンズウ</t>
    </rPh>
    <phoneticPr fontId="2"/>
  </si>
  <si>
    <t>昼間・夜間</t>
    <rPh sb="0" eb="2">
      <t>ヒルマ</t>
    </rPh>
    <rPh sb="3" eb="5">
      <t>ヤカン</t>
    </rPh>
    <phoneticPr fontId="2"/>
  </si>
  <si>
    <t>利用者</t>
    <rPh sb="0" eb="3">
      <t>リヨウシャ</t>
    </rPh>
    <phoneticPr fontId="2"/>
  </si>
  <si>
    <t>昼間</t>
    <rPh sb="0" eb="2">
      <t>ヒルマ</t>
    </rPh>
    <phoneticPr fontId="2"/>
  </si>
  <si>
    <t>約</t>
    <rPh sb="0" eb="1">
      <t>ヤク</t>
    </rPh>
    <phoneticPr fontId="2"/>
  </si>
  <si>
    <t>名</t>
    <rPh sb="0" eb="1">
      <t>メイ</t>
    </rPh>
    <phoneticPr fontId="2"/>
  </si>
  <si>
    <t>夜間</t>
    <rPh sb="0" eb="2">
      <t>ヤカン</t>
    </rPh>
    <phoneticPr fontId="2"/>
  </si>
  <si>
    <t>施設職員</t>
    <rPh sb="0" eb="2">
      <t>シセツ</t>
    </rPh>
    <rPh sb="2" eb="4">
      <t>ショクイン</t>
    </rPh>
    <phoneticPr fontId="2"/>
  </si>
  <si>
    <t>休日</t>
    <rPh sb="0" eb="2">
      <t>キュウジツ</t>
    </rPh>
    <phoneticPr fontId="2"/>
  </si>
  <si>
    <t>（</t>
    <phoneticPr fontId="2"/>
  </si>
  <si>
    <t>年</t>
  </si>
  <si>
    <t>年</t>
    <rPh sb="0" eb="1">
      <t>ネン</t>
    </rPh>
    <phoneticPr fontId="2"/>
  </si>
  <si>
    <t>月</t>
    <rPh sb="0" eb="1">
      <t>ツキ</t>
    </rPh>
    <phoneticPr fontId="2"/>
  </si>
  <si>
    <t>）</t>
    <phoneticPr fontId="2"/>
  </si>
  <si>
    <t>（代行者</t>
    <rPh sb="1" eb="4">
      <t>ダイコウシャ</t>
    </rPh>
    <phoneticPr fontId="2"/>
  </si>
  <si>
    <t>役職及び氏名</t>
    <rPh sb="0" eb="2">
      <t>ヤクショク</t>
    </rPh>
    <rPh sb="2" eb="3">
      <t>オヨ</t>
    </rPh>
    <rPh sb="4" eb="6">
      <t>シメイ</t>
    </rPh>
    <phoneticPr fontId="2"/>
  </si>
  <si>
    <t>班長</t>
    <rPh sb="0" eb="2">
      <t>ハンチョウ</t>
    </rPh>
    <phoneticPr fontId="2"/>
  </si>
  <si>
    <t>）名</t>
    <rPh sb="1" eb="2">
      <t>メイ</t>
    </rPh>
    <phoneticPr fontId="2"/>
  </si>
  <si>
    <t>・</t>
    <phoneticPr fontId="2"/>
  </si>
  <si>
    <t>注意体制における任務</t>
    <rPh sb="0" eb="2">
      <t>チュウイ</t>
    </rPh>
    <rPh sb="2" eb="4">
      <t>タイセイ</t>
    </rPh>
    <rPh sb="8" eb="10">
      <t>ニンム</t>
    </rPh>
    <phoneticPr fontId="2"/>
  </si>
  <si>
    <t>警戒体制における任務</t>
    <rPh sb="0" eb="2">
      <t>ケイカイ</t>
    </rPh>
    <rPh sb="2" eb="4">
      <t>タイセイ</t>
    </rPh>
    <rPh sb="8" eb="10">
      <t>ニンム</t>
    </rPh>
    <phoneticPr fontId="2"/>
  </si>
  <si>
    <t>非常体制における任務</t>
    <rPh sb="0" eb="2">
      <t>ヒジョウ</t>
    </rPh>
    <rPh sb="2" eb="4">
      <t>タイセイ</t>
    </rPh>
    <rPh sb="8" eb="10">
      <t>ニンム</t>
    </rPh>
    <phoneticPr fontId="2"/>
  </si>
  <si>
    <t>班員（</t>
    <rPh sb="0" eb="2">
      <t>ハンイン</t>
    </rPh>
    <phoneticPr fontId="2"/>
  </si>
  <si>
    <t>　　　　　　　　　　</t>
    <phoneticPr fontId="2"/>
  </si>
  <si>
    <t>】</t>
  </si>
  <si>
    <t>洪水時の避難確保計画</t>
    <phoneticPr fontId="2"/>
  </si>
  <si>
    <t>【施設名：</t>
    <phoneticPr fontId="2"/>
  </si>
  <si>
    <t xml:space="preserve">    　　</t>
    <phoneticPr fontId="2"/>
  </si>
  <si>
    <t>平成</t>
  </si>
  <si>
    <t>月  作成</t>
    <phoneticPr fontId="2"/>
  </si>
  <si>
    <t>　管理権限者（</t>
    <phoneticPr fontId="2"/>
  </si>
  <si>
    <t>４.２.　防災体制確立の判断時期及び活動内容</t>
    <rPh sb="5" eb="7">
      <t>ボウサイ</t>
    </rPh>
    <rPh sb="7" eb="9">
      <t>タイセイ</t>
    </rPh>
    <rPh sb="9" eb="11">
      <t>カクリツ</t>
    </rPh>
    <rPh sb="12" eb="14">
      <t>ハンダン</t>
    </rPh>
    <rPh sb="14" eb="16">
      <t>ジキ</t>
    </rPh>
    <rPh sb="16" eb="17">
      <t>オヨ</t>
    </rPh>
    <rPh sb="18" eb="20">
      <t>カツドウ</t>
    </rPh>
    <rPh sb="20" eb="22">
      <t>ナイヨウ</t>
    </rPh>
    <phoneticPr fontId="2"/>
  </si>
  <si>
    <t>所在自治体</t>
  </si>
  <si>
    <t>洪水予報・水位到達情報</t>
    <rPh sb="0" eb="2">
      <t>コウズイ</t>
    </rPh>
    <rPh sb="2" eb="4">
      <t>ヨホウ</t>
    </rPh>
    <rPh sb="5" eb="7">
      <t>スイイ</t>
    </rPh>
    <rPh sb="7" eb="9">
      <t>トウタツ</t>
    </rPh>
    <rPh sb="9" eb="11">
      <t>ジョウホウ</t>
    </rPh>
    <phoneticPr fontId="2"/>
  </si>
  <si>
    <t>避難情報</t>
    <rPh sb="0" eb="2">
      <t>ヒナン</t>
    </rPh>
    <rPh sb="2" eb="4">
      <t>ジョウホウ</t>
    </rPh>
    <phoneticPr fontId="2"/>
  </si>
  <si>
    <t>体制</t>
    <rPh sb="0" eb="2">
      <t>タイセイ</t>
    </rPh>
    <phoneticPr fontId="2"/>
  </si>
  <si>
    <t>活動内容</t>
    <rPh sb="0" eb="2">
      <t>カツドウ</t>
    </rPh>
    <rPh sb="2" eb="4">
      <t>ナイヨウ</t>
    </rPh>
    <phoneticPr fontId="2"/>
  </si>
  <si>
    <t>対応要員</t>
    <rPh sb="0" eb="2">
      <t>タイオウ</t>
    </rPh>
    <rPh sb="2" eb="4">
      <t>ヨウイン</t>
    </rPh>
    <phoneticPr fontId="2"/>
  </si>
  <si>
    <t>低</t>
    <rPh sb="0" eb="1">
      <t>テイ</t>
    </rPh>
    <phoneticPr fontId="2"/>
  </si>
  <si>
    <t>洪水
危険度</t>
    <rPh sb="0" eb="2">
      <t>コウズイ</t>
    </rPh>
    <rPh sb="3" eb="6">
      <t>キケンド</t>
    </rPh>
    <phoneticPr fontId="2"/>
  </si>
  <si>
    <t>）観測所</t>
    <rPh sb="1" eb="3">
      <t>カンソク</t>
    </rPh>
    <rPh sb="3" eb="4">
      <t>ジョ</t>
    </rPh>
    <phoneticPr fontId="2"/>
  </si>
  <si>
    <t>・大雨洪水注意報発表</t>
    <phoneticPr fontId="2"/>
  </si>
  <si>
    <t>・大雨洪水警報発表</t>
    <phoneticPr fontId="2"/>
  </si>
  <si>
    <t>・大雨特別警報発表</t>
    <phoneticPr fontId="2"/>
  </si>
  <si>
    <t>避難準備情報の発令</t>
    <phoneticPr fontId="2"/>
  </si>
  <si>
    <t>避難勧告の等の発令</t>
    <phoneticPr fontId="2"/>
  </si>
  <si>
    <t>台風や前線による大雨に伴う、洪水予報等の情報収集</t>
    <phoneticPr fontId="2"/>
  </si>
  <si>
    <t>情報収集伝達要員</t>
    <phoneticPr fontId="2"/>
  </si>
  <si>
    <t>警戒体制</t>
    <phoneticPr fontId="2"/>
  </si>
  <si>
    <t>非常体制</t>
    <phoneticPr fontId="2"/>
  </si>
  <si>
    <t>避難誘導</t>
    <phoneticPr fontId="2"/>
  </si>
  <si>
    <t>避難誘導要員</t>
    <phoneticPr fontId="2"/>
  </si>
  <si>
    <t xml:space="preserve">①、③～⑤
情報収集伝達要員
②
避難誘導要員
</t>
    <phoneticPr fontId="2"/>
  </si>
  <si>
    <t>・ 大雨洪水注意報発表</t>
    <phoneticPr fontId="2"/>
  </si>
  <si>
    <t>・ 大雨洪水警報発表</t>
    <phoneticPr fontId="2"/>
  </si>
  <si>
    <t>[水位到達情報]</t>
  </si>
  <si>
    <t>[洪水予報]</t>
    <phoneticPr fontId="2"/>
  </si>
  <si>
    <t>注意体制</t>
    <phoneticPr fontId="2"/>
  </si>
  <si>
    <t>体制確立の判断時期</t>
    <phoneticPr fontId="2"/>
  </si>
  <si>
    <t>水位情報</t>
    <phoneticPr fontId="2"/>
  </si>
  <si>
    <t>＜氾濫水到達時間が長い場合＞</t>
    <phoneticPr fontId="2"/>
  </si>
  <si>
    <t>①洪水予報等
　 の情報収集
②使用する資
　 器材の準備
③利用者家族
　 への事前連
　 絡
④外来診療中
　 止の掲示
⑤周辺住民へ
 　の事前協力
　 依頼</t>
    <phoneticPr fontId="2"/>
  </si>
  <si>
    <t>高</t>
    <rPh sb="0" eb="1">
      <t>タカ</t>
    </rPh>
    <phoneticPr fontId="2"/>
  </si>
  <si>
    <t>＜氾濫水到達時間が短い場合＞</t>
    <phoneticPr fontId="2"/>
  </si>
  <si>
    <t>大雨又は台風に関する気象情報発表等</t>
    <phoneticPr fontId="2"/>
  </si>
  <si>
    <t>気象情報等の情報収集</t>
    <phoneticPr fontId="2"/>
  </si>
  <si>
    <t>5 情報収集・伝達</t>
    <phoneticPr fontId="2"/>
  </si>
  <si>
    <t>（1）情報収集</t>
    <phoneticPr fontId="2"/>
  </si>
  <si>
    <t>収集する主な情報及び収集方法は、以下のとおりとする。</t>
    <phoneticPr fontId="2"/>
  </si>
  <si>
    <t>収集する情報</t>
    <rPh sb="0" eb="2">
      <t>シュウシュウ</t>
    </rPh>
    <rPh sb="4" eb="6">
      <t>ジョウホウ</t>
    </rPh>
    <phoneticPr fontId="2"/>
  </si>
  <si>
    <t>収集方法</t>
    <rPh sb="0" eb="2">
      <t>シュウシュウ</t>
    </rPh>
    <rPh sb="2" eb="4">
      <t>ホウホウ</t>
    </rPh>
    <phoneticPr fontId="2"/>
  </si>
  <si>
    <t>インターネット検索キーワード</t>
    <rPh sb="7" eb="9">
      <t>ケンサク</t>
    </rPh>
    <phoneticPr fontId="2"/>
  </si>
  <si>
    <t>気象情報</t>
    <rPh sb="0" eb="2">
      <t>キショウ</t>
    </rPh>
    <rPh sb="2" eb="4">
      <t>ジョウホウ</t>
    </rPh>
    <phoneticPr fontId="2"/>
  </si>
  <si>
    <t>洪水予報・河川水位</t>
    <rPh sb="0" eb="2">
      <t>コウズイ</t>
    </rPh>
    <rPh sb="2" eb="4">
      <t>ヨホウ</t>
    </rPh>
    <rPh sb="5" eb="7">
      <t>カセン</t>
    </rPh>
    <rPh sb="7" eb="9">
      <t>スイイ</t>
    </rPh>
    <phoneticPr fontId="2"/>
  </si>
  <si>
    <t>（２）情報伝達</t>
    <phoneticPr fontId="2"/>
  </si>
  <si>
    <t>避難準備・高齢者等
避難開始等</t>
    <rPh sb="0" eb="2">
      <t>ヒナン</t>
    </rPh>
    <rPh sb="2" eb="4">
      <t>ジュンビ</t>
    </rPh>
    <rPh sb="5" eb="8">
      <t>コウレイシャ</t>
    </rPh>
    <rPh sb="8" eb="9">
      <t>トウ</t>
    </rPh>
    <rPh sb="10" eb="12">
      <t>ヒナン</t>
    </rPh>
    <rPh sb="12" eb="14">
      <t>カイシ</t>
    </rPh>
    <rPh sb="14" eb="15">
      <t>トウ</t>
    </rPh>
    <phoneticPr fontId="2"/>
  </si>
  <si>
    <t xml:space="preserve">「施設内緊急連絡網」に基づき、また館内放送や掲示板を用いて、体制の確立状況、気象情報、洪水予報等の情報を施設内関係者間で共有する。
</t>
    <phoneticPr fontId="2"/>
  </si>
  <si>
    <t>徒歩や公共交通機関等を用いての広域避難が困難な者がいる場合には、避難困難者の状態や人数について市町村長に報告する。</t>
    <phoneticPr fontId="2"/>
  </si>
  <si>
    <t>6 避難誘導</t>
    <phoneticPr fontId="2"/>
  </si>
  <si>
    <t>6.1 施設周辺の避難経路図</t>
    <phoneticPr fontId="2"/>
  </si>
  <si>
    <t>洪水時の避難場所は、洪水ハザードマップの想定浸水域および浸水深から、以下の場所とする。</t>
    <phoneticPr fontId="2"/>
  </si>
  <si>
    <t>避難経路図</t>
    <rPh sb="0" eb="2">
      <t>ヒナン</t>
    </rPh>
    <rPh sb="2" eb="4">
      <t>ケイロ</t>
    </rPh>
    <rPh sb="4" eb="5">
      <t>ズ</t>
    </rPh>
    <phoneticPr fontId="2"/>
  </si>
  <si>
    <t>名称</t>
    <rPh sb="0" eb="2">
      <t>メイショウ</t>
    </rPh>
    <phoneticPr fontId="2"/>
  </si>
  <si>
    <t>移動手段</t>
    <rPh sb="0" eb="2">
      <t>イドウ</t>
    </rPh>
    <rPh sb="2" eb="4">
      <t>シュダン</t>
    </rPh>
    <phoneticPr fontId="2"/>
  </si>
  <si>
    <t>避難準備時間</t>
    <rPh sb="0" eb="2">
      <t>ヒナン</t>
    </rPh>
    <rPh sb="2" eb="4">
      <t>ジュンビ</t>
    </rPh>
    <rPh sb="4" eb="6">
      <t>ジカン</t>
    </rPh>
    <phoneticPr fontId="2"/>
  </si>
  <si>
    <t>避難時間</t>
    <rPh sb="0" eb="2">
      <t>ヒナン</t>
    </rPh>
    <rPh sb="2" eb="4">
      <t>ジカン</t>
    </rPh>
    <phoneticPr fontId="2"/>
  </si>
  <si>
    <t>避難場所
（施設からの距離）</t>
    <rPh sb="0" eb="2">
      <t>ヒナン</t>
    </rPh>
    <rPh sb="2" eb="4">
      <t>バショ</t>
    </rPh>
    <rPh sb="6" eb="8">
      <t>シセツ</t>
    </rPh>
    <rPh sb="11" eb="13">
      <t>キョリ</t>
    </rPh>
    <phoneticPr fontId="2"/>
  </si>
  <si>
    <t>屋内安全確保</t>
    <rPh sb="0" eb="2">
      <t>オクナイ</t>
    </rPh>
    <rPh sb="2" eb="4">
      <t>アンゼン</t>
    </rPh>
    <rPh sb="4" eb="6">
      <t>カクホ</t>
    </rPh>
    <phoneticPr fontId="2"/>
  </si>
  <si>
    <t>）ｍ</t>
    <phoneticPr fontId="2"/>
  </si>
  <si>
    <t>徒歩</t>
    <rPh sb="0" eb="2">
      <t>トホ</t>
    </rPh>
    <phoneticPr fontId="2"/>
  </si>
  <si>
    <t>車両</t>
    <rPh sb="0" eb="2">
      <t>シャリョウ</t>
    </rPh>
    <phoneticPr fontId="2"/>
  </si>
  <si>
    <t>）台</t>
    <rPh sb="1" eb="2">
      <t>ダイ</t>
    </rPh>
    <phoneticPr fontId="2"/>
  </si>
  <si>
    <t>6.2 避難誘導方法</t>
    <phoneticPr fontId="2"/>
  </si>
  <si>
    <t>避難誘導については、次のとおり行う。</t>
    <phoneticPr fontId="2"/>
  </si>
  <si>
    <t>（1）避難場所</t>
    <phoneticPr fontId="2"/>
  </si>
  <si>
    <t>避難場所は「避難経路図」に記載とおりとする。また、悪天候の中の避難や、夜間の避難は危険もともなうことから、施設における想定浸水深が浅く、建物が堅牢で家屋倒壊のおそれがない場合、屋内安全確保を図るものとする。その場合は、備蓄物資を用意する。</t>
    <phoneticPr fontId="2"/>
  </si>
  <si>
    <t>（２）避難経路</t>
    <phoneticPr fontId="2"/>
  </si>
  <si>
    <t>避難場所までの避難経路については、「避難経路図」のとおりとする。</t>
    <phoneticPr fontId="2"/>
  </si>
  <si>
    <t>（３）協力体制</t>
    <phoneticPr fontId="2"/>
  </si>
  <si>
    <t>家族の協力、福祉関係機関との協力体制のもと、避難体制を構築する。</t>
    <phoneticPr fontId="2"/>
  </si>
  <si>
    <t>（４）避難の心得</t>
    <phoneticPr fontId="2"/>
  </si>
  <si>
    <t>避難場所への移動に伴う入所者への心身等のストレスを軽減するために、日常の生活環境（散歩道など）に避難場所を組み込むことに努める。</t>
    <phoneticPr fontId="2"/>
  </si>
  <si>
    <t>（６）避難必要時間</t>
    <phoneticPr fontId="2"/>
  </si>
  <si>
    <t>（避難誘導の割り当て、必要物資の搬送準備、搬送車までの入所者の移動など）</t>
    <phoneticPr fontId="2"/>
  </si>
  <si>
    <t>避難訓練の実績値
（もしくは想定値）</t>
    <rPh sb="0" eb="2">
      <t>ヒナン</t>
    </rPh>
    <rPh sb="2" eb="4">
      <t>クンレン</t>
    </rPh>
    <rPh sb="5" eb="8">
      <t>ジッセキチ</t>
    </rPh>
    <rPh sb="14" eb="16">
      <t>ソウテイ</t>
    </rPh>
    <rPh sb="16" eb="17">
      <t>チ</t>
    </rPh>
    <phoneticPr fontId="2"/>
  </si>
  <si>
    <t>&lt;目標時間&gt;</t>
    <rPh sb="1" eb="3">
      <t>モクヒョウ</t>
    </rPh>
    <rPh sb="3" eb="5">
      <t>ジカン</t>
    </rPh>
    <phoneticPr fontId="2"/>
  </si>
  <si>
    <t>）分</t>
    <rPh sb="1" eb="2">
      <t>フン</t>
    </rPh>
    <phoneticPr fontId="2"/>
  </si>
  <si>
    <t>７ 避難の確保を図るための施設の整備</t>
    <phoneticPr fontId="2"/>
  </si>
  <si>
    <t>これらの資器材等については、日頃からその維持管理に努めるものとする。</t>
    <phoneticPr fontId="2"/>
  </si>
  <si>
    <t>情報収集・伝達及び避難誘導の際に使用する資器材等については、下表「避難確保資器材等一覧」に示すとおりである。</t>
    <phoneticPr fontId="2"/>
  </si>
  <si>
    <t>避難確保資器材一覧</t>
  </si>
  <si>
    <t>テレビ</t>
    <phoneticPr fontId="2"/>
  </si>
  <si>
    <t>電池</t>
    <rPh sb="0" eb="2">
      <t>デンチ</t>
    </rPh>
    <phoneticPr fontId="2"/>
  </si>
  <si>
    <t>備蓄品</t>
    <rPh sb="0" eb="2">
      <t>ビチク</t>
    </rPh>
    <rPh sb="2" eb="3">
      <t>ヒン</t>
    </rPh>
    <phoneticPr fontId="2"/>
  </si>
  <si>
    <t>情報収集・伝達</t>
    <rPh sb="0" eb="2">
      <t>ジョウホウ</t>
    </rPh>
    <rPh sb="2" eb="4">
      <t>シュウシュウ</t>
    </rPh>
    <rPh sb="5" eb="7">
      <t>デンタツ</t>
    </rPh>
    <phoneticPr fontId="2"/>
  </si>
  <si>
    <t>高齢者</t>
    <rPh sb="0" eb="3">
      <t>コウレイシャ</t>
    </rPh>
    <phoneticPr fontId="2"/>
  </si>
  <si>
    <t>障碍者</t>
    <rPh sb="0" eb="3">
      <t>ショウガイシャ</t>
    </rPh>
    <phoneticPr fontId="2"/>
  </si>
  <si>
    <t>乳幼児</t>
    <rPh sb="0" eb="3">
      <t>ニュウヨウジ</t>
    </rPh>
    <phoneticPr fontId="2"/>
  </si>
  <si>
    <t>ラジオ</t>
    <phoneticPr fontId="2"/>
  </si>
  <si>
    <t>タブレット</t>
    <phoneticPr fontId="2"/>
  </si>
  <si>
    <t>ファックス</t>
    <phoneticPr fontId="2"/>
  </si>
  <si>
    <t>携帯電話</t>
    <rPh sb="0" eb="2">
      <t>ケイタイ</t>
    </rPh>
    <rPh sb="2" eb="4">
      <t>デンワ</t>
    </rPh>
    <phoneticPr fontId="2"/>
  </si>
  <si>
    <t>懐中電灯</t>
    <rPh sb="0" eb="2">
      <t>カイチュウ</t>
    </rPh>
    <rPh sb="2" eb="4">
      <t>デントウ</t>
    </rPh>
    <phoneticPr fontId="2"/>
  </si>
  <si>
    <t>携帯電話用バッテリー</t>
    <rPh sb="0" eb="2">
      <t>ケイタイ</t>
    </rPh>
    <rPh sb="2" eb="4">
      <t>デンワ</t>
    </rPh>
    <rPh sb="4" eb="5">
      <t>ヨウ</t>
    </rPh>
    <phoneticPr fontId="2"/>
  </si>
  <si>
    <t>名簿（従業員、施設利用者）</t>
    <rPh sb="0" eb="2">
      <t>メイボ</t>
    </rPh>
    <rPh sb="3" eb="6">
      <t>ジュウギョウイン</t>
    </rPh>
    <rPh sb="7" eb="9">
      <t>シセツ</t>
    </rPh>
    <rPh sb="9" eb="12">
      <t>リヨウシャ</t>
    </rPh>
    <phoneticPr fontId="2"/>
  </si>
  <si>
    <t>携帯用拡声器</t>
    <rPh sb="0" eb="3">
      <t>ケイタイヨウ</t>
    </rPh>
    <rPh sb="3" eb="6">
      <t>カクセイキ</t>
    </rPh>
    <phoneticPr fontId="2"/>
  </si>
  <si>
    <t>ライフジャケット</t>
    <phoneticPr fontId="2"/>
  </si>
  <si>
    <t>水（１人あたりℓ）</t>
    <rPh sb="0" eb="1">
      <t>ミズ</t>
    </rPh>
    <rPh sb="3" eb="4">
      <t>ニン</t>
    </rPh>
    <phoneticPr fontId="2"/>
  </si>
  <si>
    <t>寝具</t>
    <rPh sb="0" eb="2">
      <t>シング</t>
    </rPh>
    <phoneticPr fontId="2"/>
  </si>
  <si>
    <t>防寒具</t>
    <rPh sb="0" eb="2">
      <t>ボウカン</t>
    </rPh>
    <rPh sb="2" eb="3">
      <t>グ</t>
    </rPh>
    <phoneticPr fontId="2"/>
  </si>
  <si>
    <t>おむつ・おしりふき</t>
    <phoneticPr fontId="2"/>
  </si>
  <si>
    <t>常備薬</t>
    <rPh sb="0" eb="3">
      <t>ジョウビヤク</t>
    </rPh>
    <phoneticPr fontId="2"/>
  </si>
  <si>
    <t>おやつ</t>
    <phoneticPr fontId="2"/>
  </si>
  <si>
    <t>おんぶひも</t>
    <phoneticPr fontId="2"/>
  </si>
  <si>
    <t>ウェットティッシュ</t>
    <phoneticPr fontId="2"/>
  </si>
  <si>
    <t>ゴミ袋</t>
    <rPh sb="2" eb="3">
      <t>フクロ</t>
    </rPh>
    <phoneticPr fontId="2"/>
  </si>
  <si>
    <t>タオル</t>
    <phoneticPr fontId="2"/>
  </si>
  <si>
    <t>食料（1人あたり食分）</t>
    <rPh sb="0" eb="2">
      <t>ショクリョウ</t>
    </rPh>
    <rPh sb="3" eb="5">
      <t>ヒトリ</t>
    </rPh>
    <rPh sb="8" eb="10">
      <t>ショクブン</t>
    </rPh>
    <phoneticPr fontId="2"/>
  </si>
  <si>
    <t>施設内の
一時避難</t>
    <rPh sb="0" eb="2">
      <t>シセツ</t>
    </rPh>
    <rPh sb="2" eb="3">
      <t>ナイ</t>
    </rPh>
    <rPh sb="5" eb="7">
      <t>イチジ</t>
    </rPh>
    <rPh sb="7" eb="9">
      <t>ヒナン</t>
    </rPh>
    <phoneticPr fontId="2"/>
  </si>
  <si>
    <t>情報収集
・伝達</t>
    <rPh sb="0" eb="2">
      <t>ジョウホウ</t>
    </rPh>
    <rPh sb="2" eb="4">
      <t>シュウシュウ</t>
    </rPh>
    <rPh sb="6" eb="8">
      <t>デンタツ</t>
    </rPh>
    <phoneticPr fontId="2"/>
  </si>
  <si>
    <t>案内旗</t>
    <rPh sb="0" eb="2">
      <t>アンナイ</t>
    </rPh>
    <rPh sb="2" eb="3">
      <t>ハタ</t>
    </rPh>
    <phoneticPr fontId="2"/>
  </si>
  <si>
    <t>電池式照明器具</t>
    <rPh sb="0" eb="2">
      <t>デンチ</t>
    </rPh>
    <rPh sb="2" eb="3">
      <t>シキ</t>
    </rPh>
    <rPh sb="3" eb="5">
      <t>ショウメイ</t>
    </rPh>
    <rPh sb="5" eb="7">
      <t>キグ</t>
    </rPh>
    <phoneticPr fontId="2"/>
  </si>
  <si>
    <t>携帯電話用バッテリー</t>
    <rPh sb="0" eb="2">
      <t>ケイタイ</t>
    </rPh>
    <rPh sb="2" eb="5">
      <t>デンワヨウ</t>
    </rPh>
    <phoneticPr fontId="2"/>
  </si>
  <si>
    <t>浸水を防ぐための対策</t>
    <rPh sb="0" eb="2">
      <t>シンスイ</t>
    </rPh>
    <rPh sb="3" eb="4">
      <t>フセ</t>
    </rPh>
    <rPh sb="8" eb="10">
      <t>タイサク</t>
    </rPh>
    <phoneticPr fontId="2"/>
  </si>
  <si>
    <t>土壌</t>
    <rPh sb="0" eb="2">
      <t>ドジョウ</t>
    </rPh>
    <phoneticPr fontId="2"/>
  </si>
  <si>
    <t>止水板</t>
    <rPh sb="0" eb="1">
      <t>ト</t>
    </rPh>
    <rPh sb="1" eb="2">
      <t>スイ</t>
    </rPh>
    <rPh sb="2" eb="3">
      <t>イタ</t>
    </rPh>
    <phoneticPr fontId="2"/>
  </si>
  <si>
    <t>蛍光塗料</t>
    <rPh sb="0" eb="2">
      <t>ケイコウ</t>
    </rPh>
    <rPh sb="2" eb="4">
      <t>トリョウ</t>
    </rPh>
    <phoneticPr fontId="2"/>
  </si>
  <si>
    <t>８ 防災教育及び訓練の実施</t>
    <phoneticPr fontId="2"/>
  </si>
  <si>
    <t>・避難確保計画と「避難だっちゃ新聞」を作成し、保管場所を全従業員で共有する。</t>
    <phoneticPr fontId="2"/>
  </si>
  <si>
    <t>・避難確保計画と「避難だっちゃ新聞」を、従業員・入居者状況に変化があった場合に、見直す。</t>
    <phoneticPr fontId="2"/>
  </si>
  <si>
    <t>・毎年</t>
    <phoneticPr fontId="2"/>
  </si>
  <si>
    <t>別添「自衛水防組織活動要領（案）」</t>
    <phoneticPr fontId="2"/>
  </si>
  <si>
    <t>（自衛水防組織の編成）</t>
  </si>
  <si>
    <t>２自衛水防組織には、統括管理者を置く。</t>
  </si>
  <si>
    <t>（１）統括管理者は、管理権限者の命を受け、自衛水防組織の機能が有効に発揮できるよう組織</t>
  </si>
  <si>
    <t>を統括する。</t>
  </si>
  <si>
    <t>４自衛水防組織に、班を置く。</t>
  </si>
  <si>
    <t>(１) 班は、総括・情報班及び避難誘導班とし、各班に班長を置く。</t>
  </si>
  <si>
    <t>(２) 各班の任務は、別表１に掲げる任務とする。</t>
  </si>
  <si>
    <t>(３)防災センター（最低限、通信設備を有するものとする）を自衛水防組織の活動拠点とし、防災</t>
  </si>
  <si>
    <t>センター勤務員及び各班の班長を自衛水防組織の中核として配置する。</t>
  </si>
  <si>
    <t>（自衛水防組織の運用）</t>
  </si>
  <si>
    <t>３　管理権限者は、災害等の応急活動のため緊急連絡網や従業員等の非常参集計画を定めるものとする。</t>
  </si>
  <si>
    <t>（自衛水防組織の装備）</t>
  </si>
  <si>
    <t>第５条管理権限者は、自衛水防組織に必要な装備品を整備するとともに、適正な維持管理に努めなければならない。</t>
  </si>
  <si>
    <t>(１) 自衛水防組織の装備品は、別表２「自衛水防組織装備品リスト」のとおりとする。</t>
  </si>
  <si>
    <t>(２)自衛水防組織の装備品については、統括管理者が防災センターに保管し、必要な点検を行うと</t>
  </si>
  <si>
    <t>ともに点検結果を記録保管し、常時使用できる状態で維持管理する。</t>
  </si>
  <si>
    <t>（自衛水防組織の活動）</t>
  </si>
  <si>
    <t>第６条自衛水防組織の各班は、避難確保計画に基づき情報収集及び避難誘導等の活動を行うものとする。</t>
  </si>
  <si>
    <t>別表1 「自衛水防組織装備品リスト」</t>
    <phoneticPr fontId="2"/>
  </si>
  <si>
    <t>第１条管理権限者は、洪水時等において避難確保計画に基づく円滑かつ迅速な避難を確保するため、
自衛水防組織を編成するものとする。</t>
    <phoneticPr fontId="2"/>
  </si>
  <si>
    <t>（２）統括管理者は、洪水時等における避難行動について、その指揮、命令、監督等一切の権限を有する。</t>
    <phoneticPr fontId="2"/>
  </si>
  <si>
    <t>３管理権限者は、統括管理者の代行者を定め、当該代行者に対し、統括管理者の任務を代行するために
必要な指揮、命令、監督等の権限を付与する。</t>
    <phoneticPr fontId="2"/>
  </si>
  <si>
    <t>第４条管理権限者は、従業員の勤務体制（シフト）も考慮した組織編成に努め、必要な人員の確保及び
従業員等に割り当てた任務の周知徹底を図るものとする。</t>
    <phoneticPr fontId="2"/>
  </si>
  <si>
    <t>２　特に、休日・夜間も施設内に利用者が滞在する施設にあって、休日・夜間に在館する従業員等のみによっては
十分な体制を確保することが難しい場合は、管理権限者は、近隣在住の従業員等の非常参集も考慮して組織編成
に努めるものとする。</t>
    <phoneticPr fontId="2"/>
  </si>
  <si>
    <t>任務</t>
    <rPh sb="0" eb="2">
      <t>ニンム</t>
    </rPh>
    <phoneticPr fontId="2"/>
  </si>
  <si>
    <t>装備品</t>
    <rPh sb="0" eb="3">
      <t>ソウビヒン</t>
    </rPh>
    <phoneticPr fontId="2"/>
  </si>
  <si>
    <t>名簿（従業員、利用者等）</t>
    <rPh sb="0" eb="2">
      <t>メイボ</t>
    </rPh>
    <rPh sb="3" eb="6">
      <t>ジュウギョウイン</t>
    </rPh>
    <rPh sb="7" eb="10">
      <t>リヨウシャ</t>
    </rPh>
    <rPh sb="10" eb="11">
      <t>トウ</t>
    </rPh>
    <phoneticPr fontId="2"/>
  </si>
  <si>
    <t>情報収集及び伝達機器（ラジオ、タブレット、トランシーバー、携帯電話等）</t>
    <rPh sb="0" eb="2">
      <t>ジョウホウ</t>
    </rPh>
    <rPh sb="2" eb="4">
      <t>シュウシュウ</t>
    </rPh>
    <rPh sb="4" eb="5">
      <t>オヨ</t>
    </rPh>
    <rPh sb="6" eb="8">
      <t>デンタツ</t>
    </rPh>
    <rPh sb="8" eb="10">
      <t>キキ</t>
    </rPh>
    <rPh sb="29" eb="31">
      <t>ケイタイ</t>
    </rPh>
    <rPh sb="31" eb="33">
      <t>デンワ</t>
    </rPh>
    <rPh sb="33" eb="34">
      <t>トウ</t>
    </rPh>
    <phoneticPr fontId="2"/>
  </si>
  <si>
    <t>照明器具（懐中電灯、投光機等）</t>
    <rPh sb="0" eb="2">
      <t>ショウメイ</t>
    </rPh>
    <rPh sb="2" eb="4">
      <t>キグ</t>
    </rPh>
    <rPh sb="5" eb="7">
      <t>カイチュウ</t>
    </rPh>
    <rPh sb="7" eb="9">
      <t>デントウ</t>
    </rPh>
    <rPh sb="10" eb="12">
      <t>トウコウ</t>
    </rPh>
    <rPh sb="12" eb="13">
      <t>キ</t>
    </rPh>
    <rPh sb="13" eb="14">
      <t>トウ</t>
    </rPh>
    <phoneticPr fontId="2"/>
  </si>
  <si>
    <t>誘導の標識（案内旗等）</t>
    <rPh sb="0" eb="2">
      <t>ユウドウ</t>
    </rPh>
    <rPh sb="3" eb="5">
      <t>ヒョウシキ</t>
    </rPh>
    <rPh sb="6" eb="8">
      <t>アンナイ</t>
    </rPh>
    <rPh sb="8" eb="10">
      <t>ハタナド</t>
    </rPh>
    <phoneticPr fontId="2"/>
  </si>
  <si>
    <t>情報収集及び伝達機器（タブレット、トランシーバー、携帯電話等）</t>
    <phoneticPr fontId="2"/>
  </si>
  <si>
    <t>懐中電灯</t>
    <phoneticPr fontId="2"/>
  </si>
  <si>
    <t>携帯用拡声器</t>
    <phoneticPr fontId="2"/>
  </si>
  <si>
    <t>誘導用ライフジャケット</t>
    <phoneticPr fontId="2"/>
  </si>
  <si>
    <t>蛍光塗料</t>
    <phoneticPr fontId="2"/>
  </si>
  <si>
    <t>気象情報などの情報収集</t>
    <phoneticPr fontId="2"/>
  </si>
  <si>
    <t>洪水予報等の情報の収集</t>
    <phoneticPr fontId="2"/>
  </si>
  <si>
    <t>避難誘導の実施</t>
    <phoneticPr fontId="2"/>
  </si>
  <si>
    <r>
      <rPr>
        <sz val="11"/>
        <color rgb="FFFF0000"/>
        <rFont val="Meiryo UI"/>
        <family val="3"/>
        <charset val="128"/>
      </rPr>
      <t>避難準備</t>
    </r>
    <r>
      <rPr>
        <sz val="11"/>
        <color theme="1"/>
        <rFont val="Meiryo UI"/>
        <family val="3"/>
        <charset val="128"/>
      </rPr>
      <t>にかかる時間は？</t>
    </r>
    <phoneticPr fontId="2"/>
  </si>
  <si>
    <r>
      <rPr>
        <sz val="11"/>
        <color rgb="FFFF0000"/>
        <rFont val="Meiryo UI"/>
        <family val="3"/>
        <charset val="128"/>
      </rPr>
      <t>避難</t>
    </r>
    <r>
      <rPr>
        <sz val="11"/>
        <color theme="1"/>
        <rFont val="Meiryo UI"/>
        <family val="3"/>
        <charset val="128"/>
      </rPr>
      <t>にかかる時間は？（施設から避難先までの</t>
    </r>
    <r>
      <rPr>
        <sz val="11"/>
        <color rgb="FFFF0000"/>
        <rFont val="Meiryo UI"/>
        <family val="3"/>
        <charset val="128"/>
      </rPr>
      <t>移動時間</t>
    </r>
    <r>
      <rPr>
        <sz val="11"/>
        <color theme="1"/>
        <rFont val="Meiryo UI"/>
        <family val="3"/>
        <charset val="128"/>
      </rPr>
      <t>）</t>
    </r>
    <phoneticPr fontId="2"/>
  </si>
  <si>
    <t>施設名：</t>
    <phoneticPr fontId="2"/>
  </si>
  <si>
    <t>平成</t>
    <rPh sb="0" eb="2">
      <t>ヘイセイ</t>
    </rPh>
    <phoneticPr fontId="2"/>
  </si>
  <si>
    <t>月　作成</t>
    <rPh sb="0" eb="1">
      <t>ガツ</t>
    </rPh>
    <rPh sb="2" eb="4">
      <t>サクセイ</t>
    </rPh>
    <phoneticPr fontId="2"/>
  </si>
  <si>
    <t>昼間　利用者</t>
    <rPh sb="0" eb="2">
      <t>ヒルマ</t>
    </rPh>
    <rPh sb="3" eb="6">
      <t>リヨウシャ</t>
    </rPh>
    <phoneticPr fontId="2"/>
  </si>
  <si>
    <t>昼間　施設職員</t>
    <rPh sb="0" eb="2">
      <t>ヒルマ</t>
    </rPh>
    <rPh sb="3" eb="5">
      <t>シセツ</t>
    </rPh>
    <rPh sb="5" eb="7">
      <t>ショクイン</t>
    </rPh>
    <phoneticPr fontId="2"/>
  </si>
  <si>
    <t>夜間　利用者</t>
    <rPh sb="0" eb="2">
      <t>ヤカン</t>
    </rPh>
    <rPh sb="3" eb="6">
      <t>リヨウシャ</t>
    </rPh>
    <phoneticPr fontId="2"/>
  </si>
  <si>
    <t>夜間　施設職員</t>
    <rPh sb="0" eb="2">
      <t>ヤカン</t>
    </rPh>
    <rPh sb="3" eb="5">
      <t>シセツ</t>
    </rPh>
    <rPh sb="5" eb="7">
      <t>ショクイン</t>
    </rPh>
    <phoneticPr fontId="2"/>
  </si>
  <si>
    <t>休日　利用者</t>
    <rPh sb="3" eb="6">
      <t>リヨウシャ</t>
    </rPh>
    <phoneticPr fontId="2"/>
  </si>
  <si>
    <t>休日　施設職員</t>
    <rPh sb="3" eb="5">
      <t>シセツ</t>
    </rPh>
    <rPh sb="5" eb="7">
      <t>ショクイン</t>
    </rPh>
    <phoneticPr fontId="2"/>
  </si>
  <si>
    <t>月</t>
    <rPh sb="0" eb="1">
      <t>ガツ</t>
    </rPh>
    <phoneticPr fontId="2"/>
  </si>
  <si>
    <t>日付）</t>
    <rPh sb="0" eb="1">
      <t>ヒ</t>
    </rPh>
    <rPh sb="1" eb="2">
      <t>ヅ</t>
    </rPh>
    <phoneticPr fontId="2"/>
  </si>
  <si>
    <t>）（代行者</t>
    <rPh sb="2" eb="5">
      <t>ダイコウシャ</t>
    </rPh>
    <phoneticPr fontId="2"/>
  </si>
  <si>
    <t>管理権限者（</t>
    <rPh sb="0" eb="2">
      <t>カンリ</t>
    </rPh>
    <rPh sb="2" eb="4">
      <t>ケンゲン</t>
    </rPh>
    <rPh sb="4" eb="5">
      <t>シャ</t>
    </rPh>
    <phoneticPr fontId="2"/>
  </si>
  <si>
    <t>班長（</t>
    <rPh sb="0" eb="2">
      <t>ハンチョウ</t>
    </rPh>
    <phoneticPr fontId="2"/>
  </si>
  <si>
    <t>名）</t>
    <rPh sb="0" eb="1">
      <t>メイ</t>
    </rPh>
    <phoneticPr fontId="2"/>
  </si>
  <si>
    <t>●情報収集伝達要員</t>
    <rPh sb="1" eb="3">
      <t>ジョウホウ</t>
    </rPh>
    <rPh sb="3" eb="5">
      <t>シュウシュウ</t>
    </rPh>
    <rPh sb="5" eb="7">
      <t>デンタツ</t>
    </rPh>
    <rPh sb="7" eb="9">
      <t>ヨウイン</t>
    </rPh>
    <phoneticPr fontId="2"/>
  </si>
  <si>
    <t>河川名</t>
    <rPh sb="0" eb="2">
      <t>カセン</t>
    </rPh>
    <rPh sb="2" eb="3">
      <t>メイ</t>
    </rPh>
    <phoneticPr fontId="2"/>
  </si>
  <si>
    <t>ｍ）</t>
    <phoneticPr fontId="2"/>
  </si>
  <si>
    <t>避難準備時間（避難訓練の実績値もしくは想定値）</t>
    <rPh sb="0" eb="2">
      <t>ヒナン</t>
    </rPh>
    <rPh sb="2" eb="4">
      <t>ジュンビ</t>
    </rPh>
    <rPh sb="4" eb="6">
      <t>ジカン</t>
    </rPh>
    <rPh sb="7" eb="9">
      <t>ヒナン</t>
    </rPh>
    <rPh sb="9" eb="11">
      <t>クンレン</t>
    </rPh>
    <rPh sb="12" eb="15">
      <t>ジッセキチ</t>
    </rPh>
    <rPh sb="19" eb="21">
      <t>ソウテイ</t>
    </rPh>
    <rPh sb="21" eb="22">
      <t>チ</t>
    </rPh>
    <phoneticPr fontId="2"/>
  </si>
  <si>
    <t>目標時間</t>
    <rPh sb="0" eb="2">
      <t>モクヒョウ</t>
    </rPh>
    <rPh sb="2" eb="4">
      <t>ジカン</t>
    </rPh>
    <phoneticPr fontId="2"/>
  </si>
  <si>
    <t>避難時間（避難訓練の実績値もしくは想定値）</t>
    <rPh sb="0" eb="2">
      <t>ヒナン</t>
    </rPh>
    <rPh sb="2" eb="4">
      <t>ジカン</t>
    </rPh>
    <rPh sb="5" eb="7">
      <t>ヒナン</t>
    </rPh>
    <rPh sb="7" eb="9">
      <t>クンレン</t>
    </rPh>
    <rPh sb="10" eb="13">
      <t>ジッセキチ</t>
    </rPh>
    <rPh sb="17" eb="19">
      <t>ソウテイ</t>
    </rPh>
    <rPh sb="19" eb="20">
      <t>チ</t>
    </rPh>
    <phoneticPr fontId="2"/>
  </si>
  <si>
    <t>分</t>
    <rPh sb="0" eb="1">
      <t>フン</t>
    </rPh>
    <phoneticPr fontId="2"/>
  </si>
  <si>
    <t>情報
収集
伝達
要員</t>
    <rPh sb="0" eb="2">
      <t>ジョウホウ</t>
    </rPh>
    <rPh sb="3" eb="5">
      <t>シュウシュウ</t>
    </rPh>
    <rPh sb="6" eb="8">
      <t>デンタツ</t>
    </rPh>
    <rPh sb="9" eb="11">
      <t>ヨウイン</t>
    </rPh>
    <phoneticPr fontId="2"/>
  </si>
  <si>
    <t>避難
誘導
要員</t>
    <rPh sb="0" eb="2">
      <t>ヒナン</t>
    </rPh>
    <rPh sb="3" eb="5">
      <t>ユウドウ</t>
    </rPh>
    <rPh sb="6" eb="8">
      <t>ヨウイン</t>
    </rPh>
    <phoneticPr fontId="2"/>
  </si>
  <si>
    <t>所在自治体（</t>
    <rPh sb="0" eb="2">
      <t>ショザイ</t>
    </rPh>
    <rPh sb="2" eb="5">
      <t>ジチタイ</t>
    </rPh>
    <phoneticPr fontId="2"/>
  </si>
  <si>
    <t>）分</t>
    <phoneticPr fontId="2"/>
  </si>
  <si>
    <t>）分</t>
    <rPh sb="1" eb="2">
      <t>ブン</t>
    </rPh>
    <phoneticPr fontId="2"/>
  </si>
  <si>
    <t>名称（</t>
    <rPh sb="0" eb="2">
      <t>メイショウ</t>
    </rPh>
    <phoneticPr fontId="2"/>
  </si>
  <si>
    <t>※</t>
    <phoneticPr fontId="2"/>
  </si>
  <si>
    <t>洪水の恐れがある時には（</t>
    <rPh sb="0" eb="2">
      <t>コウズイ</t>
    </rPh>
    <rPh sb="3" eb="4">
      <t>オソ</t>
    </rPh>
    <rPh sb="8" eb="9">
      <t>トキ</t>
    </rPh>
    <phoneticPr fontId="2"/>
  </si>
  <si>
    <t>その他</t>
    <rPh sb="2" eb="3">
      <t>タ</t>
    </rPh>
    <phoneticPr fontId="2"/>
  </si>
  <si>
    <t>表紙</t>
    <rPh sb="0" eb="2">
      <t>ヒョウシ</t>
    </rPh>
    <phoneticPr fontId="2"/>
  </si>
  <si>
    <t>北上川</t>
    <phoneticPr fontId="19"/>
  </si>
  <si>
    <t>江合川</t>
    <phoneticPr fontId="19"/>
  </si>
  <si>
    <t xml:space="preserve">真野川 </t>
    <phoneticPr fontId="19"/>
  </si>
  <si>
    <t>石巻市</t>
    <phoneticPr fontId="19"/>
  </si>
  <si>
    <t>旧北上川</t>
    <phoneticPr fontId="19"/>
  </si>
  <si>
    <t>真野川</t>
    <phoneticPr fontId="19"/>
  </si>
  <si>
    <t>大崎市</t>
  </si>
  <si>
    <t>新明治橋</t>
    <phoneticPr fontId="19"/>
  </si>
  <si>
    <t>短台</t>
    <phoneticPr fontId="19"/>
  </si>
  <si>
    <t>倉埣</t>
    <phoneticPr fontId="19"/>
  </si>
  <si>
    <t>和渕</t>
    <phoneticPr fontId="19"/>
  </si>
  <si>
    <t>大森</t>
    <phoneticPr fontId="19"/>
  </si>
  <si>
    <t>門脇</t>
    <phoneticPr fontId="19"/>
  </si>
  <si>
    <t>脇谷上流</t>
    <phoneticPr fontId="19"/>
  </si>
  <si>
    <t>飯野川上流</t>
    <phoneticPr fontId="19"/>
  </si>
  <si>
    <t>福地</t>
    <phoneticPr fontId="19"/>
  </si>
  <si>
    <t>月浜</t>
    <phoneticPr fontId="19"/>
  </si>
  <si>
    <t>白浜</t>
    <phoneticPr fontId="19"/>
  </si>
  <si>
    <t>大堰</t>
    <phoneticPr fontId="19"/>
  </si>
  <si>
    <t>大堰下流</t>
    <phoneticPr fontId="19"/>
  </si>
  <si>
    <t>様式集</t>
    <rPh sb="0" eb="2">
      <t>ヨウシキ</t>
    </rPh>
    <rPh sb="2" eb="3">
      <t>シュウ</t>
    </rPh>
    <phoneticPr fontId="2"/>
  </si>
  <si>
    <t>手引き参照頁</t>
    <rPh sb="0" eb="2">
      <t>テビ</t>
    </rPh>
    <rPh sb="3" eb="5">
      <t>サンショウ</t>
    </rPh>
    <rPh sb="5" eb="6">
      <t>ページ</t>
    </rPh>
    <phoneticPr fontId="2"/>
  </si>
  <si>
    <t>）の（</t>
    <phoneticPr fontId="2"/>
  </si>
  <si>
    <t>：班長</t>
    <rPh sb="1" eb="3">
      <t>ハンチョウ</t>
    </rPh>
    <phoneticPr fontId="2"/>
  </si>
  <si>
    <t>気象情報などの情報収集</t>
  </si>
  <si>
    <t>自衛水防活動の指揮統制、状況の把握、情報内容の記録</t>
    <phoneticPr fontId="2"/>
  </si>
  <si>
    <t>館内放送等による避難の呼び掛け</t>
    <phoneticPr fontId="2"/>
  </si>
  <si>
    <t>洪水予報等の情報の収集</t>
    <phoneticPr fontId="2"/>
  </si>
  <si>
    <t>関係者及び関係機関との連絡、事前協力の依頼</t>
    <phoneticPr fontId="2"/>
  </si>
  <si>
    <t>避難に関する資機材の準備</t>
    <phoneticPr fontId="2"/>
  </si>
  <si>
    <t>避難誘導の実施</t>
    <phoneticPr fontId="2"/>
  </si>
  <si>
    <t>未避難者、要救助者の確認</t>
    <rPh sb="10" eb="12">
      <t>カクニン</t>
    </rPh>
    <phoneticPr fontId="2"/>
  </si>
  <si>
    <t>河川名</t>
    <phoneticPr fontId="2"/>
  </si>
  <si>
    <t>水位情報（</t>
    <rPh sb="0" eb="2">
      <t>スイイ</t>
    </rPh>
    <rPh sb="2" eb="4">
      <t>ジョウホウ</t>
    </rPh>
    <phoneticPr fontId="2"/>
  </si>
  <si>
    <t>徒歩</t>
    <rPh sb="0" eb="2">
      <t>トホ</t>
    </rPh>
    <phoneticPr fontId="2"/>
  </si>
  <si>
    <t>車両（</t>
    <phoneticPr fontId="2"/>
  </si>
  <si>
    <t>（避難確保資器材一覧）</t>
    <rPh sb="1" eb="3">
      <t>ヒナン</t>
    </rPh>
    <rPh sb="3" eb="5">
      <t>カクホ</t>
    </rPh>
    <rPh sb="5" eb="8">
      <t>シキザイ</t>
    </rPh>
    <rPh sb="8" eb="10">
      <t>イチラン</t>
    </rPh>
    <phoneticPr fontId="2"/>
  </si>
  <si>
    <t>その他</t>
    <phoneticPr fontId="2"/>
  </si>
  <si>
    <t>●備蓄品</t>
    <rPh sb="1" eb="3">
      <t>ビチク</t>
    </rPh>
    <rPh sb="3" eb="4">
      <t>ヒン</t>
    </rPh>
    <phoneticPr fontId="2"/>
  </si>
  <si>
    <t>その他</t>
    <rPh sb="2" eb="3">
      <t>タ</t>
    </rPh>
    <phoneticPr fontId="2"/>
  </si>
  <si>
    <t>※休日に利用者が大きく変化する場合は記入してください。</t>
    <rPh sb="1" eb="3">
      <t>キュウジツ</t>
    </rPh>
    <rPh sb="4" eb="7">
      <t>リヨウシャ</t>
    </rPh>
    <rPh sb="8" eb="9">
      <t>オオ</t>
    </rPh>
    <rPh sb="11" eb="13">
      <t>ヘンカ</t>
    </rPh>
    <rPh sb="15" eb="17">
      <t>バアイ</t>
    </rPh>
    <rPh sb="18" eb="20">
      <t>キニュウ</t>
    </rPh>
    <phoneticPr fontId="2"/>
  </si>
  <si>
    <t>※極力、管理権限者とは別の方にしてください。</t>
    <rPh sb="1" eb="3">
      <t>キョクリョク</t>
    </rPh>
    <rPh sb="4" eb="6">
      <t>カンリ</t>
    </rPh>
    <rPh sb="6" eb="8">
      <t>ケンゲン</t>
    </rPh>
    <rPh sb="8" eb="9">
      <t>シャ</t>
    </rPh>
    <rPh sb="11" eb="12">
      <t>ベツ</t>
    </rPh>
    <rPh sb="13" eb="14">
      <t>カタ</t>
    </rPh>
    <phoneticPr fontId="2"/>
  </si>
  <si>
    <t>※極力、管理権限者、情報収集伝達班長とは別の方にしてください。</t>
    <rPh sb="1" eb="3">
      <t>キョクリョク</t>
    </rPh>
    <rPh sb="4" eb="6">
      <t>カンリ</t>
    </rPh>
    <rPh sb="6" eb="8">
      <t>ケンゲン</t>
    </rPh>
    <rPh sb="8" eb="9">
      <t>シャ</t>
    </rPh>
    <rPh sb="16" eb="18">
      <t>ハンチョウ</t>
    </rPh>
    <rPh sb="20" eb="21">
      <t>ベツ</t>
    </rPh>
    <rPh sb="22" eb="23">
      <t>カタ</t>
    </rPh>
    <phoneticPr fontId="2"/>
  </si>
  <si>
    <t>避難場所（施設からの移動距離）</t>
    <rPh sb="0" eb="2">
      <t>ヒナン</t>
    </rPh>
    <rPh sb="2" eb="4">
      <t>バショ</t>
    </rPh>
    <rPh sb="5" eb="7">
      <t>シセツ</t>
    </rPh>
    <rPh sb="10" eb="12">
      <t>イドウ</t>
    </rPh>
    <rPh sb="12" eb="14">
      <t>キョリ</t>
    </rPh>
    <phoneticPr fontId="2"/>
  </si>
  <si>
    <t>その他</t>
    <rPh sb="2" eb="3">
      <t>タ</t>
    </rPh>
    <phoneticPr fontId="2"/>
  </si>
  <si>
    <t>その他（</t>
    <rPh sb="2" eb="3">
      <t>タ</t>
    </rPh>
    <phoneticPr fontId="2"/>
  </si>
  <si>
    <t>）</t>
    <phoneticPr fontId="2"/>
  </si>
  <si>
    <t>(</t>
    <phoneticPr fontId="2"/>
  </si>
  <si>
    <t>自衛水防活動の指揮 統制、状況の把握、情報内容の記録</t>
    <phoneticPr fontId="2"/>
  </si>
  <si>
    <t>未避難者、要救助者の確認</t>
    <phoneticPr fontId="2"/>
  </si>
  <si>
    <t>、</t>
    <phoneticPr fontId="2"/>
  </si>
  <si>
    <t>※施設が実施する任務にチェックを入れてください。追記をされる場合は、"その他"にチェックを入れ、（）内に内容を記載してください。</t>
    <rPh sb="24" eb="26">
      <t>ツイキ</t>
    </rPh>
    <rPh sb="30" eb="32">
      <t>バアイ</t>
    </rPh>
    <rPh sb="37" eb="38">
      <t>タ</t>
    </rPh>
    <rPh sb="45" eb="46">
      <t>イ</t>
    </rPh>
    <rPh sb="50" eb="51">
      <t>ナイ</t>
    </rPh>
    <rPh sb="52" eb="54">
      <t>ナイヨウ</t>
    </rPh>
    <rPh sb="55" eb="57">
      <t>キサイ</t>
    </rPh>
    <phoneticPr fontId="2"/>
  </si>
  <si>
    <t>※施設が実施する任務にチェックを入れてください。追記をされる場合は、"その他"にチェックを入れ、（）内に内容を記載してください。</t>
    <phoneticPr fontId="2"/>
  </si>
  <si>
    <t>※施設が該当する手段にチェックを入れてください。</t>
    <rPh sb="4" eb="6">
      <t>ガイトウ</t>
    </rPh>
    <rPh sb="8" eb="10">
      <t>シュダン</t>
    </rPh>
    <phoneticPr fontId="2"/>
  </si>
  <si>
    <t>収集方法（</t>
    <phoneticPr fontId="2"/>
  </si>
  <si>
    <t>気象庁ホームページ、テレビ・ラジオ</t>
    <phoneticPr fontId="2"/>
  </si>
  <si>
    <t>18</t>
    <phoneticPr fontId="2"/>
  </si>
  <si>
    <t>2</t>
    <phoneticPr fontId="2"/>
  </si>
  <si>
    <t>）水位観測所</t>
    <rPh sb="1" eb="3">
      <t>スイイ</t>
    </rPh>
    <rPh sb="3" eb="5">
      <t>カンソク</t>
    </rPh>
    <rPh sb="4" eb="5">
      <t>ジョ</t>
    </rPh>
    <phoneticPr fontId="2"/>
  </si>
  <si>
    <t>&lt;警報・注意報の種類&gt;</t>
    <rPh sb="1" eb="3">
      <t>ケイホウ</t>
    </rPh>
    <rPh sb="4" eb="7">
      <t>チュウイホウ</t>
    </rPh>
    <rPh sb="8" eb="10">
      <t>シュルイ</t>
    </rPh>
    <phoneticPr fontId="2"/>
  </si>
  <si>
    <t>警報・注意報の種類</t>
    <rPh sb="0" eb="2">
      <t>ケイホウ</t>
    </rPh>
    <rPh sb="3" eb="6">
      <t>チュウイホウ</t>
    </rPh>
    <rPh sb="7" eb="9">
      <t>シュルイ</t>
    </rPh>
    <phoneticPr fontId="2"/>
  </si>
  <si>
    <t>発表基準</t>
    <rPh sb="0" eb="2">
      <t>ハッピョウ</t>
    </rPh>
    <rPh sb="2" eb="4">
      <t>キジュン</t>
    </rPh>
    <phoneticPr fontId="2"/>
  </si>
  <si>
    <t>大雨注意報</t>
    <phoneticPr fontId="2"/>
  </si>
  <si>
    <t>洪水注意報</t>
    <phoneticPr fontId="2"/>
  </si>
  <si>
    <t>大雨警報</t>
    <phoneticPr fontId="2"/>
  </si>
  <si>
    <t>洪水警報</t>
    <phoneticPr fontId="2"/>
  </si>
  <si>
    <t>大雨特別警報※</t>
    <phoneticPr fontId="2"/>
  </si>
  <si>
    <t>気象庁ホームページ、
テレビ・ラジオ</t>
    <rPh sb="0" eb="3">
      <t>キショウチョウ</t>
    </rPh>
    <phoneticPr fontId="2"/>
  </si>
  <si>
    <t>"</t>
    <phoneticPr fontId="2"/>
  </si>
  <si>
    <t>宮城県 河川流域情報システム" 　等</t>
    <phoneticPr fontId="2"/>
  </si>
  <si>
    <t>その他
インターネット検索キーワード</t>
    <rPh sb="2" eb="3">
      <t>タ</t>
    </rPh>
    <rPh sb="11" eb="13">
      <t>ケンサク</t>
    </rPh>
    <phoneticPr fontId="2"/>
  </si>
  <si>
    <t>宮城県　避難"、</t>
    <phoneticPr fontId="2"/>
  </si>
  <si>
    <t xml:space="preserve"> 避難"</t>
    <phoneticPr fontId="2"/>
  </si>
  <si>
    <t xml:space="preserve"> 警報"、"NHK 警報　宮城" 　等</t>
    <phoneticPr fontId="2"/>
  </si>
  <si>
    <t>■</t>
    <phoneticPr fontId="2"/>
  </si>
  <si>
    <t>その他 収集方法</t>
    <rPh sb="2" eb="3">
      <t>タ</t>
    </rPh>
    <rPh sb="4" eb="6">
      <t>シュウシュウ</t>
    </rPh>
    <rPh sb="6" eb="8">
      <t>ホウホウ</t>
    </rPh>
    <phoneticPr fontId="2"/>
  </si>
  <si>
    <t>９ 自衛水防組織の業務に関する事項</t>
    <phoneticPr fontId="2"/>
  </si>
  <si>
    <t>▶毎年</t>
    <phoneticPr fontId="2"/>
  </si>
  <si>
    <t xml:space="preserve">月に行う全職員を対象とした訓練に先立って、自衛水防組織の全構成員を対象として
</t>
    <phoneticPr fontId="2"/>
  </si>
  <si>
    <t>月に新たに自衛水防組織の構成員となった職員を対象として研修を実施する。</t>
    <phoneticPr fontId="2"/>
  </si>
  <si>
    <t>月に新たに自衛水防組織の構成員となった職員を対象として研修を実施する。</t>
    <phoneticPr fontId="2"/>
  </si>
  <si>
    <t>情報収集・伝達及び避難誘導に関する訓練を実施する。</t>
    <phoneticPr fontId="2"/>
  </si>
  <si>
    <t>■自衛水防組織においては、以下のとおり訓練を実施するものとする。</t>
    <phoneticPr fontId="2"/>
  </si>
  <si>
    <t>■別添1「自衛水防組織活動要領」に基づき自衛水防組織を設置する。</t>
    <phoneticPr fontId="2"/>
  </si>
  <si>
    <t>月に行う全職員を対象とした訓練に先立って、自衛水防組織の全構成員を対象として</t>
    <phoneticPr fontId="2"/>
  </si>
  <si>
    <t>・ 毎年</t>
    <rPh sb="2" eb="4">
      <t>マイトシ</t>
    </rPh>
    <phoneticPr fontId="2"/>
  </si>
  <si>
    <t>●防災教育及び訓練の実施</t>
    <rPh sb="1" eb="3">
      <t>ボウサイ</t>
    </rPh>
    <rPh sb="3" eb="5">
      <t>キョウイク</t>
    </rPh>
    <rPh sb="5" eb="6">
      <t>オヨ</t>
    </rPh>
    <rPh sb="7" eb="9">
      <t>クンレン</t>
    </rPh>
    <rPh sb="10" eb="12">
      <t>ジッシ</t>
    </rPh>
    <phoneticPr fontId="2"/>
  </si>
  <si>
    <t>●自営水防組織の業務に関する事項</t>
    <rPh sb="1" eb="3">
      <t>ジエイ</t>
    </rPh>
    <rPh sb="3" eb="5">
      <t>スイボウ</t>
    </rPh>
    <rPh sb="5" eb="7">
      <t>ソシキ</t>
    </rPh>
    <rPh sb="8" eb="10">
      <t>ギョウム</t>
    </rPh>
    <rPh sb="11" eb="12">
      <t>カン</t>
    </rPh>
    <rPh sb="14" eb="16">
      <t>ジコウ</t>
    </rPh>
    <phoneticPr fontId="2"/>
  </si>
  <si>
    <t>計画の報告</t>
    <rPh sb="0" eb="2">
      <t>ケイカク</t>
    </rPh>
    <rPh sb="3" eb="5">
      <t>ホウコク</t>
    </rPh>
    <phoneticPr fontId="2"/>
  </si>
  <si>
    <t>作成者入力欄</t>
    <rPh sb="0" eb="3">
      <t>サクセイシャ</t>
    </rPh>
    <rPh sb="3" eb="5">
      <t>ニュウリョク</t>
    </rPh>
    <rPh sb="5" eb="6">
      <t>ラン</t>
    </rPh>
    <phoneticPr fontId="2"/>
  </si>
  <si>
    <t>北上川　Ｂ子</t>
    <rPh sb="0" eb="2">
      <t>キタカミ</t>
    </rPh>
    <rPh sb="2" eb="3">
      <t>ガワ</t>
    </rPh>
    <rPh sb="5" eb="6">
      <t>コ</t>
    </rPh>
    <phoneticPr fontId="2"/>
  </si>
  <si>
    <t>北上川　Ｃ男</t>
    <rPh sb="0" eb="2">
      <t>キタカミ</t>
    </rPh>
    <rPh sb="2" eb="3">
      <t>ガワ</t>
    </rPh>
    <rPh sb="5" eb="6">
      <t>オ</t>
    </rPh>
    <phoneticPr fontId="2"/>
  </si>
  <si>
    <t>北上川　Ⅾ男</t>
    <rPh sb="0" eb="2">
      <t>キタカミ</t>
    </rPh>
    <rPh sb="2" eb="3">
      <t>ガワ</t>
    </rPh>
    <rPh sb="5" eb="6">
      <t>オ</t>
    </rPh>
    <phoneticPr fontId="2"/>
  </si>
  <si>
    <t>北上川　Ｅ子</t>
    <rPh sb="0" eb="2">
      <t>キタカミ</t>
    </rPh>
    <rPh sb="2" eb="3">
      <t>ガワ</t>
    </rPh>
    <rPh sb="5" eb="6">
      <t>コ</t>
    </rPh>
    <phoneticPr fontId="2"/>
  </si>
  <si>
    <t>北上川　Ｆ子</t>
    <rPh sb="0" eb="2">
      <t>キタカミ</t>
    </rPh>
    <rPh sb="2" eb="3">
      <t>ガワ</t>
    </rPh>
    <rPh sb="5" eb="6">
      <t>コ</t>
    </rPh>
    <phoneticPr fontId="2"/>
  </si>
  <si>
    <t>北上川　Ｇ男</t>
    <rPh sb="0" eb="2">
      <t>キタカミ</t>
    </rPh>
    <rPh sb="2" eb="3">
      <t>ガワ</t>
    </rPh>
    <rPh sb="5" eb="6">
      <t>オトコ</t>
    </rPh>
    <phoneticPr fontId="2"/>
  </si>
  <si>
    <t>北上川　Ｈ子</t>
    <rPh sb="0" eb="2">
      <t>キタカミ</t>
    </rPh>
    <rPh sb="2" eb="3">
      <t>ガワ</t>
    </rPh>
    <rPh sb="5" eb="6">
      <t>コ</t>
    </rPh>
    <phoneticPr fontId="2"/>
  </si>
  <si>
    <t>※以下に氏名を入れると自動的に人数が表示されます。</t>
    <rPh sb="1" eb="3">
      <t>イカ</t>
    </rPh>
    <rPh sb="4" eb="6">
      <t>シメイ</t>
    </rPh>
    <rPh sb="7" eb="8">
      <t>イ</t>
    </rPh>
    <rPh sb="11" eb="14">
      <t>ジドウテキ</t>
    </rPh>
    <rPh sb="15" eb="17">
      <t>ニンズウ</t>
    </rPh>
    <rPh sb="18" eb="20">
      <t>ヒョウジ</t>
    </rPh>
    <phoneticPr fontId="2"/>
  </si>
  <si>
    <t>●施設状況</t>
    <rPh sb="1" eb="3">
      <t>シセツ</t>
    </rPh>
    <rPh sb="3" eb="5">
      <t>ジョウキョウ</t>
    </rPh>
    <phoneticPr fontId="2"/>
  </si>
  <si>
    <t>●防災体制一覧表</t>
    <rPh sb="1" eb="3">
      <t>ボウサイ</t>
    </rPh>
    <rPh sb="3" eb="5">
      <t>タイセイ</t>
    </rPh>
    <rPh sb="5" eb="8">
      <t>イチランヒョウ</t>
    </rPh>
    <phoneticPr fontId="2"/>
  </si>
  <si>
    <t>●防災体制確立の判断基準となる河川や観測所</t>
    <rPh sb="1" eb="3">
      <t>ボウサイ</t>
    </rPh>
    <rPh sb="3" eb="5">
      <t>タイセイ</t>
    </rPh>
    <rPh sb="5" eb="7">
      <t>カクリツ</t>
    </rPh>
    <rPh sb="8" eb="10">
      <t>ハンダン</t>
    </rPh>
    <rPh sb="10" eb="12">
      <t>キジュン</t>
    </rPh>
    <rPh sb="15" eb="17">
      <t>カセン</t>
    </rPh>
    <rPh sb="18" eb="20">
      <t>カンソク</t>
    </rPh>
    <rPh sb="20" eb="21">
      <t>ジョ</t>
    </rPh>
    <phoneticPr fontId="2"/>
  </si>
  <si>
    <t>●対象とする河川や観測所が２つある場合は入力してください。</t>
    <rPh sb="1" eb="3">
      <t>タイショウ</t>
    </rPh>
    <rPh sb="6" eb="8">
      <t>カセン</t>
    </rPh>
    <rPh sb="9" eb="11">
      <t>カンソク</t>
    </rPh>
    <rPh sb="11" eb="12">
      <t>ジョ</t>
    </rPh>
    <rPh sb="17" eb="19">
      <t>バアイ</t>
    </rPh>
    <rPh sb="20" eb="22">
      <t>ニュウリョク</t>
    </rPh>
    <phoneticPr fontId="2"/>
  </si>
  <si>
    <t>※プルダウンで対象の河川・観測所を選んでください。</t>
    <rPh sb="7" eb="9">
      <t>タイショウ</t>
    </rPh>
    <rPh sb="10" eb="12">
      <t>カセン</t>
    </rPh>
    <rPh sb="13" eb="15">
      <t>カンソク</t>
    </rPh>
    <rPh sb="15" eb="16">
      <t>ジョ</t>
    </rPh>
    <rPh sb="17" eb="18">
      <t>エラ</t>
    </rPh>
    <phoneticPr fontId="2"/>
  </si>
  <si>
    <t>収集方法</t>
    <phoneticPr fontId="2"/>
  </si>
  <si>
    <t>）</t>
    <phoneticPr fontId="2"/>
  </si>
  <si>
    <t>国土交通省ホームページ、川の防災情報、市町からのファックス、緊急速報メール</t>
    <rPh sb="12" eb="13">
      <t>カワ</t>
    </rPh>
    <rPh sb="14" eb="16">
      <t>ボウサイ</t>
    </rPh>
    <rPh sb="16" eb="18">
      <t>ジョウホウ</t>
    </rPh>
    <phoneticPr fontId="2"/>
  </si>
  <si>
    <t>●情報収集の方法</t>
    <rPh sb="1" eb="3">
      <t>ジョウホウ</t>
    </rPh>
    <rPh sb="3" eb="5">
      <t>シュウシュウ</t>
    </rPh>
    <rPh sb="6" eb="8">
      <t>ホウホウ</t>
    </rPh>
    <phoneticPr fontId="2"/>
  </si>
  <si>
    <t>●洪水予報・河川水位</t>
    <rPh sb="1" eb="3">
      <t>コウズイ</t>
    </rPh>
    <rPh sb="3" eb="5">
      <t>ヨホウ</t>
    </rPh>
    <rPh sb="6" eb="8">
      <t>カセン</t>
    </rPh>
    <rPh sb="8" eb="10">
      <t>スイイ</t>
    </rPh>
    <phoneticPr fontId="2"/>
  </si>
  <si>
    <t>●気象情報</t>
    <rPh sb="1" eb="3">
      <t>キショウ</t>
    </rPh>
    <rPh sb="3" eb="5">
      <t>ジョウホウ</t>
    </rPh>
    <phoneticPr fontId="2"/>
  </si>
  <si>
    <t>●避難準備・高齢者等、避難開始等</t>
    <rPh sb="1" eb="3">
      <t>ヒナン</t>
    </rPh>
    <rPh sb="3" eb="5">
      <t>ジュンビ</t>
    </rPh>
    <rPh sb="6" eb="9">
      <t>コウレイシャ</t>
    </rPh>
    <rPh sb="9" eb="10">
      <t>トウ</t>
    </rPh>
    <rPh sb="11" eb="13">
      <t>ヒナン</t>
    </rPh>
    <rPh sb="13" eb="15">
      <t>カイシ</t>
    </rPh>
    <rPh sb="15" eb="16">
      <t>トウ</t>
    </rPh>
    <phoneticPr fontId="2"/>
  </si>
  <si>
    <t>テレビ・ラジオ、防災行政無線、市町ホームページ</t>
    <phoneticPr fontId="2"/>
  </si>
  <si>
    <t>●避難路や避難時間について</t>
    <rPh sb="1" eb="4">
      <t>ヒナンロ</t>
    </rPh>
    <rPh sb="5" eb="7">
      <t>ヒナン</t>
    </rPh>
    <rPh sb="7" eb="9">
      <t>ジカン</t>
    </rPh>
    <phoneticPr fontId="2"/>
  </si>
  <si>
    <t>※直線距離とは異なります。</t>
    <rPh sb="1" eb="3">
      <t>チョクセン</t>
    </rPh>
    <rPh sb="3" eb="5">
      <t>キョリ</t>
    </rPh>
    <rPh sb="7" eb="8">
      <t>コト</t>
    </rPh>
    <phoneticPr fontId="2"/>
  </si>
  <si>
    <t>（</t>
  </si>
  <si>
    <t>屋内安全確保（垂直避難）</t>
    <rPh sb="0" eb="2">
      <t>オクナイ</t>
    </rPh>
    <rPh sb="2" eb="4">
      <t>アンゼン</t>
    </rPh>
    <rPh sb="4" eb="6">
      <t>カクホ</t>
    </rPh>
    <rPh sb="7" eb="9">
      <t>スイチョク</t>
    </rPh>
    <rPh sb="9" eb="11">
      <t>ヒナン</t>
    </rPh>
    <phoneticPr fontId="2"/>
  </si>
  <si>
    <t>建物の階数</t>
    <rPh sb="0" eb="2">
      <t>タテモノ</t>
    </rPh>
    <rPh sb="3" eb="5">
      <t>カイスウ</t>
    </rPh>
    <phoneticPr fontId="2"/>
  </si>
  <si>
    <t>浸水深</t>
    <rPh sb="0" eb="2">
      <t>シンスイ</t>
    </rPh>
    <rPh sb="2" eb="3">
      <t>シン</t>
    </rPh>
    <phoneticPr fontId="2"/>
  </si>
  <si>
    <t>階</t>
    <rPh sb="0" eb="1">
      <t>カイ</t>
    </rPh>
    <phoneticPr fontId="2"/>
  </si>
  <si>
    <t>ｍ</t>
    <phoneticPr fontId="2"/>
  </si>
  <si>
    <t>※避難準備時間とは、利用者を自室等から施設外等に移動させ、すぐに避難できる状態になるまでです。訓練等で検証して、入力してください。</t>
    <rPh sb="1" eb="3">
      <t>ヒナン</t>
    </rPh>
    <rPh sb="3" eb="5">
      <t>ジュンビ</t>
    </rPh>
    <rPh sb="5" eb="7">
      <t>ジカン</t>
    </rPh>
    <rPh sb="10" eb="13">
      <t>リヨウシャ</t>
    </rPh>
    <rPh sb="14" eb="16">
      <t>ジシツ</t>
    </rPh>
    <rPh sb="16" eb="17">
      <t>ナド</t>
    </rPh>
    <rPh sb="19" eb="22">
      <t>シセツガイ</t>
    </rPh>
    <rPh sb="22" eb="23">
      <t>トウ</t>
    </rPh>
    <rPh sb="24" eb="26">
      <t>イドウ</t>
    </rPh>
    <rPh sb="32" eb="34">
      <t>ヒナン</t>
    </rPh>
    <rPh sb="37" eb="39">
      <t>ジョウタイ</t>
    </rPh>
    <rPh sb="47" eb="49">
      <t>クンレン</t>
    </rPh>
    <rPh sb="49" eb="50">
      <t>トウ</t>
    </rPh>
    <rPh sb="51" eb="53">
      <t>ケンショウ</t>
    </rPh>
    <rPh sb="56" eb="58">
      <t>ニュウリョク</t>
    </rPh>
    <phoneticPr fontId="2"/>
  </si>
  <si>
    <t>月に全従業員を対象として、情報収集・伝達及び避難誘導に関する訓練を実施する。</t>
    <phoneticPr fontId="2"/>
  </si>
  <si>
    <t>※できれば梅雨前の時期がおすすめです。</t>
    <rPh sb="5" eb="7">
      <t>ツユ</t>
    </rPh>
    <rPh sb="7" eb="8">
      <t>マエ</t>
    </rPh>
    <rPh sb="9" eb="11">
      <t>ジキ</t>
    </rPh>
    <phoneticPr fontId="2"/>
  </si>
  <si>
    <t>位が氾濫注意水位 (避難行動の準備を行う目安としてあらか</t>
    <phoneticPr fontId="2"/>
  </si>
  <si>
    <t>じめ定められた水位) に到達し、さらに水位の上昇が見込まれ</t>
    <phoneticPr fontId="2"/>
  </si>
  <si>
    <t>る場合</t>
    <phoneticPr fontId="2"/>
  </si>
  <si>
    <t>地点）氾濫警戒情</t>
    <phoneticPr fontId="2"/>
  </si>
  <si>
    <t>報発表等</t>
    <phoneticPr fontId="2"/>
  </si>
  <si>
    <t>報発表等</t>
    <phoneticPr fontId="2"/>
  </si>
  <si>
    <t>地点）氾濫注意情</t>
    <phoneticPr fontId="2"/>
  </si>
  <si>
    <t>報発表</t>
    <phoneticPr fontId="2"/>
  </si>
  <si>
    <t>地点）氾濫危険情</t>
    <phoneticPr fontId="2"/>
  </si>
  <si>
    <t>位の上昇が見込まれる場合</t>
    <phoneticPr fontId="2"/>
  </si>
  <si>
    <t>)(</t>
    <phoneticPr fontId="2"/>
  </si>
  <si>
    <t>・(</t>
    <phoneticPr fontId="2"/>
  </si>
  <si>
    <t>・ (</t>
    <phoneticPr fontId="2"/>
  </si>
  <si>
    <t>・　(</t>
    <phoneticPr fontId="2"/>
  </si>
  <si>
    <t>)(</t>
    <phoneticPr fontId="2"/>
  </si>
  <si>
    <t>(</t>
    <phoneticPr fontId="2"/>
  </si>
  <si>
    <t>)水位観測所の水</t>
    <phoneticPr fontId="2"/>
  </si>
  <si>
    <t>)の水位が氾濫危険水位（堤防の決壊な</t>
    <phoneticPr fontId="2"/>
  </si>
  <si>
    <t>)水位観測所の水位</t>
    <phoneticPr fontId="2"/>
  </si>
  <si>
    <t>が一定時間後に氾濫危険水位（ 堤防の決壊など重大な災</t>
    <phoneticPr fontId="2"/>
  </si>
  <si>
    <t>害発生のおそれがある水位としてあらかじめ定められた水位)に</t>
    <phoneticPr fontId="2"/>
  </si>
  <si>
    <t>を行う目安としてあらかじめ定められた水位)に到達し、さらに水</t>
    <phoneticPr fontId="2"/>
  </si>
  <si>
    <t>到達が見込まれる場合、 あるいは避難判断水位 (避難行動</t>
    <phoneticPr fontId="2"/>
  </si>
  <si>
    <t>が特別警戒水位（避難判断水位）に到達した場合</t>
    <phoneticPr fontId="2"/>
  </si>
  <si>
    <t>水位）に到達</t>
    <phoneticPr fontId="2"/>
  </si>
  <si>
    <t>重大な災害発生のおそれがある水位としてあらかじめ定められた</t>
    <phoneticPr fontId="2"/>
  </si>
  <si>
    <t>)の水位が氾濫危険水位（ 堤防の決壊など</t>
    <phoneticPr fontId="2"/>
  </si>
  <si>
    <t>　(</t>
    <phoneticPr fontId="2"/>
  </si>
  <si>
    <t>地点) 氾濫注意情</t>
    <phoneticPr fontId="2"/>
  </si>
  <si>
    <t>が氾濫注意水位（避難行動の準備を行う目安としてあら</t>
    <phoneticPr fontId="2"/>
  </si>
  <si>
    <t>かじめ定められた水位）に到達し、さらに水位の上昇が見</t>
    <phoneticPr fontId="2"/>
  </si>
  <si>
    <t>込まれる場合</t>
    <phoneticPr fontId="2"/>
  </si>
  <si>
    <t>地点) 氾濫危険情</t>
    <rPh sb="8" eb="9">
      <t>ジョウ</t>
    </rPh>
    <phoneticPr fontId="2"/>
  </si>
  <si>
    <t>報発表等</t>
    <rPh sb="3" eb="4">
      <t>トウ</t>
    </rPh>
    <phoneticPr fontId="2"/>
  </si>
  <si>
    <t>ど重大な災害発生のおそれがある水位としてあらかじめ定</t>
    <phoneticPr fontId="2"/>
  </si>
  <si>
    <t>められた水位）に到達</t>
    <phoneticPr fontId="2"/>
  </si>
  <si>
    <t>大雨、長雨、融雪などにより河川が増水し、重大な災害が発生するおそれがあると予想したとき</t>
    <phoneticPr fontId="2"/>
  </si>
  <si>
    <t>大雨による重大な災害が発生するおそれがあると予想したとき</t>
    <phoneticPr fontId="2"/>
  </si>
  <si>
    <t>大雨、長雨、融雪などにより河川が増水し、災害が発生するおそれがあると予想したとき</t>
    <phoneticPr fontId="2"/>
  </si>
  <si>
    <t>大雨による災害が発生するおそれがあると予測したとき</t>
    <phoneticPr fontId="2"/>
  </si>
  <si>
    <t>大雨による重大な災害が発生するおそれが著しく大きいと予想したとき</t>
    <phoneticPr fontId="2"/>
  </si>
  <si>
    <t>国土交通省ホームページ、
川の防災情報、
市町からのファックス、
緊急速報メール</t>
    <rPh sb="0" eb="2">
      <t>コクド</t>
    </rPh>
    <rPh sb="2" eb="5">
      <t>コウツウショウ</t>
    </rPh>
    <rPh sb="13" eb="14">
      <t>カワ</t>
    </rPh>
    <rPh sb="15" eb="17">
      <t>ボウサイ</t>
    </rPh>
    <rPh sb="17" eb="19">
      <t>ジョウホウ</t>
    </rPh>
    <phoneticPr fontId="2"/>
  </si>
  <si>
    <t>川の防災情報 宮城県 水位"、</t>
    <rPh sb="0" eb="1">
      <t>カワ</t>
    </rPh>
    <rPh sb="2" eb="4">
      <t>ボウサイ</t>
    </rPh>
    <rPh sb="4" eb="6">
      <t>ジョウホウ</t>
    </rPh>
    <rPh sb="7" eb="10">
      <t>ミヤギケン</t>
    </rPh>
    <rPh sb="11" eb="13">
      <t>スイイ</t>
    </rPh>
    <phoneticPr fontId="2"/>
  </si>
  <si>
    <t>テレビ・ラジオ、
防災行政無線、
市町ホームページ、</t>
    <rPh sb="17" eb="19">
      <t>シチョウ</t>
    </rPh>
    <phoneticPr fontId="2"/>
  </si>
  <si>
    <t>）階</t>
    <rPh sb="1" eb="2">
      <t>カイ</t>
    </rPh>
    <phoneticPr fontId="2"/>
  </si>
  <si>
    <t>）</t>
    <phoneticPr fontId="2"/>
  </si>
  <si>
    <t>名　　　称</t>
    <rPh sb="0" eb="1">
      <t>ナ</t>
    </rPh>
    <rPh sb="4" eb="5">
      <t>ショウ</t>
    </rPh>
    <phoneticPr fontId="2"/>
  </si>
  <si>
    <t>北上川　I子</t>
    <rPh sb="0" eb="1">
      <t>キタ</t>
    </rPh>
    <rPh sb="1" eb="2">
      <t>カミ</t>
    </rPh>
    <rPh sb="2" eb="3">
      <t>カワ</t>
    </rPh>
    <rPh sb="5" eb="6">
      <t>コ</t>
    </rPh>
    <phoneticPr fontId="2"/>
  </si>
  <si>
    <t>北上川　J子</t>
    <rPh sb="0" eb="2">
      <t>キタカミ</t>
    </rPh>
    <rPh sb="2" eb="3">
      <t>ガワ</t>
    </rPh>
    <rPh sb="5" eb="6">
      <t>コ</t>
    </rPh>
    <phoneticPr fontId="2"/>
  </si>
  <si>
    <t>北上川　K男</t>
    <rPh sb="0" eb="2">
      <t>キタカミ</t>
    </rPh>
    <rPh sb="2" eb="3">
      <t>ガワ</t>
    </rPh>
    <rPh sb="5" eb="6">
      <t>オ</t>
    </rPh>
    <phoneticPr fontId="2"/>
  </si>
  <si>
    <t>北上川　L男</t>
    <rPh sb="0" eb="2">
      <t>キタカミ</t>
    </rPh>
    <rPh sb="2" eb="3">
      <t>カワ</t>
    </rPh>
    <rPh sb="5" eb="6">
      <t>オ</t>
    </rPh>
    <phoneticPr fontId="2"/>
  </si>
  <si>
    <t>北上川　M子</t>
    <rPh sb="0" eb="2">
      <t>キタカミ</t>
    </rPh>
    <rPh sb="2" eb="3">
      <t>ガワ</t>
    </rPh>
    <rPh sb="5" eb="6">
      <t>コ</t>
    </rPh>
    <phoneticPr fontId="2"/>
  </si>
  <si>
    <t>北上川　N子</t>
    <rPh sb="0" eb="2">
      <t>キタカミ</t>
    </rPh>
    <rPh sb="2" eb="3">
      <t>カワ</t>
    </rPh>
    <rPh sb="5" eb="6">
      <t>コ</t>
    </rPh>
    <phoneticPr fontId="2"/>
  </si>
  <si>
    <t>北上川　O子</t>
    <rPh sb="0" eb="2">
      <t>キタカミ</t>
    </rPh>
    <rPh sb="2" eb="3">
      <t>ガワ</t>
    </rPh>
    <rPh sb="5" eb="6">
      <t>コ</t>
    </rPh>
    <phoneticPr fontId="2"/>
  </si>
  <si>
    <t>北上川　P男</t>
    <rPh sb="0" eb="2">
      <t>キタカミ</t>
    </rPh>
    <rPh sb="2" eb="3">
      <t>ガワ</t>
    </rPh>
    <rPh sb="5" eb="6">
      <t>オ</t>
    </rPh>
    <phoneticPr fontId="2"/>
  </si>
  <si>
    <t>※6ページで入力した避難準備時間と避難時間が自動的に入ります。</t>
    <rPh sb="6" eb="8">
      <t>ニュウリョク</t>
    </rPh>
    <rPh sb="10" eb="12">
      <t>ヒナン</t>
    </rPh>
    <rPh sb="12" eb="14">
      <t>ジュンビ</t>
    </rPh>
    <rPh sb="14" eb="16">
      <t>ジカン</t>
    </rPh>
    <rPh sb="17" eb="19">
      <t>ヒナン</t>
    </rPh>
    <rPh sb="19" eb="21">
      <t>ジカン</t>
    </rPh>
    <rPh sb="22" eb="25">
      <t>ジドウテキ</t>
    </rPh>
    <rPh sb="26" eb="27">
      <t>ハイ</t>
    </rPh>
    <phoneticPr fontId="2"/>
  </si>
  <si>
    <t>宮城県 警報"、</t>
    <phoneticPr fontId="2"/>
  </si>
  <si>
    <t>20m ～ 　　　</t>
    <phoneticPr fontId="2"/>
  </si>
  <si>
    <t>10ｍ ～ 20ｍ</t>
    <phoneticPr fontId="2"/>
  </si>
  <si>
    <t>　5ｍ ～ 10ｍ</t>
    <phoneticPr fontId="2"/>
  </si>
  <si>
    <t>3ｍ ～ 5ｍ</t>
    <phoneticPr fontId="2"/>
  </si>
  <si>
    <t xml:space="preserve">0.5ｍ ～ 3ｍ　 </t>
    <phoneticPr fontId="2"/>
  </si>
  <si>
    <t>　　　　 ～ 0.5ｍ</t>
    <phoneticPr fontId="2"/>
  </si>
  <si>
    <t>建物の浸水イメージ</t>
    <rPh sb="0" eb="2">
      <t>タテモノ</t>
    </rPh>
    <rPh sb="3" eb="5">
      <t>シンスイ</t>
    </rPh>
    <phoneticPr fontId="2"/>
  </si>
  <si>
    <t>（</t>
    <phoneticPr fontId="2"/>
  </si>
  <si>
    <t>グループホーム〇〇〇</t>
    <phoneticPr fontId="2"/>
  </si>
  <si>
    <t>6</t>
    <phoneticPr fontId="2"/>
  </si>
  <si>
    <t>注意体制における任務
　</t>
    <phoneticPr fontId="2"/>
  </si>
  <si>
    <t>警戒体制における任務
　</t>
    <phoneticPr fontId="2"/>
  </si>
  <si>
    <t>●避難誘導要員
　　</t>
    <rPh sb="1" eb="3">
      <t>ヒナン</t>
    </rPh>
    <rPh sb="3" eb="5">
      <t>ユウドウ</t>
    </rPh>
    <rPh sb="5" eb="7">
      <t>ヨウイン</t>
    </rPh>
    <phoneticPr fontId="2"/>
  </si>
  <si>
    <t>非常体制における任務
　</t>
    <phoneticPr fontId="2"/>
  </si>
  <si>
    <t>その他 情報伝達について</t>
    <rPh sb="2" eb="3">
      <t>タ</t>
    </rPh>
    <rPh sb="4" eb="6">
      <t>ジョウホウ</t>
    </rPh>
    <rPh sb="6" eb="8">
      <t>デンタツ</t>
    </rPh>
    <phoneticPr fontId="2"/>
  </si>
  <si>
    <t>〇〇小学校</t>
    <rPh sb="2" eb="5">
      <t>ショウガッコウ</t>
    </rPh>
    <phoneticPr fontId="2"/>
  </si>
  <si>
    <t>※施設が保有する資機材にチェックを入れてください。追記をされる場合は、"その他"にチェックを入れ、ボックス内に内容を記載してください。
利用者の数に対して、適切な数量が備蓄できている場合はチェックを入れてください。</t>
    <rPh sb="4" eb="6">
      <t>ホユウ</t>
    </rPh>
    <rPh sb="8" eb="11">
      <t>シキザイ</t>
    </rPh>
    <rPh sb="68" eb="71">
      <t>リヨウシャ</t>
    </rPh>
    <rPh sb="72" eb="73">
      <t>カズ</t>
    </rPh>
    <rPh sb="74" eb="75">
      <t>タイ</t>
    </rPh>
    <rPh sb="78" eb="80">
      <t>テキセツ</t>
    </rPh>
    <rPh sb="81" eb="82">
      <t>カズ</t>
    </rPh>
    <rPh sb="82" eb="83">
      <t>リョウ</t>
    </rPh>
    <rPh sb="84" eb="86">
      <t>ビチク</t>
    </rPh>
    <rPh sb="91" eb="93">
      <t>バアイ</t>
    </rPh>
    <rPh sb="99" eb="100">
      <t>イ</t>
    </rPh>
    <phoneticPr fontId="2"/>
  </si>
  <si>
    <t>避難誘導のための備蓄</t>
    <phoneticPr fontId="2"/>
  </si>
  <si>
    <t>施設内の一時避難のための備蓄</t>
    <phoneticPr fontId="2"/>
  </si>
  <si>
    <t>高齢者のための備蓄</t>
    <phoneticPr fontId="2"/>
  </si>
  <si>
    <t>障碍者のための備蓄</t>
    <phoneticPr fontId="2"/>
  </si>
  <si>
    <t>乳幼児のための備蓄</t>
    <phoneticPr fontId="2"/>
  </si>
  <si>
    <t>その他の備蓄品</t>
    <rPh sb="4" eb="6">
      <t>ビチク</t>
    </rPh>
    <rPh sb="6" eb="7">
      <t>ヒン</t>
    </rPh>
    <phoneticPr fontId="2"/>
  </si>
  <si>
    <t>●浸水を防ぐための対策のための備蓄</t>
    <phoneticPr fontId="2"/>
  </si>
  <si>
    <t>情報収集・伝達のための備蓄</t>
    <phoneticPr fontId="2"/>
  </si>
  <si>
    <t>　情報収集・伝達及び避難誘導に関する訓練を実施する。</t>
    <phoneticPr fontId="2"/>
  </si>
  <si>
    <t>作成者入力欄 記載例</t>
    <rPh sb="0" eb="3">
      <t>サクセイシャ</t>
    </rPh>
    <rPh sb="3" eb="5">
      <t>ニュウリョク</t>
    </rPh>
    <rPh sb="5" eb="6">
      <t>ラン</t>
    </rPh>
    <rPh sb="7" eb="9">
      <t>キサイ</t>
    </rPh>
    <rPh sb="9" eb="10">
      <t>レイ</t>
    </rPh>
    <phoneticPr fontId="2"/>
  </si>
  <si>
    <t>北上川　Ａ男</t>
    <rPh sb="0" eb="3">
      <t>キタカミガワ</t>
    </rPh>
    <rPh sb="5" eb="6">
      <t>オ</t>
    </rPh>
    <phoneticPr fontId="2"/>
  </si>
  <si>
    <t>江合川</t>
  </si>
  <si>
    <t>岩出山(宮城県)</t>
  </si>
  <si>
    <t>建物に想定される
最大浸水深</t>
    <rPh sb="0" eb="2">
      <t>タテモノ</t>
    </rPh>
    <rPh sb="3" eb="5">
      <t>ソウテイ</t>
    </rPh>
    <rPh sb="9" eb="11">
      <t>サイダイ</t>
    </rPh>
    <rPh sb="11" eb="13">
      <t>シンスイ</t>
    </rPh>
    <rPh sb="13" eb="14">
      <t>シン</t>
    </rPh>
    <phoneticPr fontId="2"/>
  </si>
  <si>
    <t>外来診療中止の掲示</t>
    <phoneticPr fontId="2"/>
  </si>
  <si>
    <t>施設利用者の体調・状態の把握</t>
    <rPh sb="0" eb="2">
      <t>シセツ</t>
    </rPh>
    <rPh sb="2" eb="5">
      <t>リヨウシャ</t>
    </rPh>
    <rPh sb="6" eb="8">
      <t>タイチョウ</t>
    </rPh>
    <rPh sb="9" eb="11">
      <t>ジョウタイ</t>
    </rPh>
    <rPh sb="12" eb="14">
      <t>ハアク</t>
    </rPh>
    <phoneticPr fontId="2"/>
  </si>
  <si>
    <t>連携機関・家族への応援依頼</t>
    <rPh sb="0" eb="2">
      <t>レンケイ</t>
    </rPh>
    <rPh sb="2" eb="4">
      <t>キカン</t>
    </rPh>
    <rPh sb="5" eb="7">
      <t>カゾク</t>
    </rPh>
    <rPh sb="9" eb="11">
      <t>オウエン</t>
    </rPh>
    <rPh sb="11" eb="13">
      <t>イライ</t>
    </rPh>
    <phoneticPr fontId="2"/>
  </si>
  <si>
    <t>・</t>
    <phoneticPr fontId="2"/>
  </si>
  <si>
    <t>安全確保のための誘導用ライフジャケットを着用し、避難ルートや側溝等の危険箇所を指示</t>
    <phoneticPr fontId="2"/>
  </si>
  <si>
    <t>避難する際には、ブレーカーの遮断、ガスの元栓の閉鎖</t>
    <phoneticPr fontId="2"/>
  </si>
  <si>
    <t>浸水の恐れのある階または施設からの退出が概ね完了した時点において、未避難者の有無について確認</t>
    <phoneticPr fontId="2"/>
  </si>
  <si>
    <t>（５）避難に対する事前の備え</t>
    <rPh sb="6" eb="7">
      <t>タイ</t>
    </rPh>
    <rPh sb="9" eb="11">
      <t>ジゼン</t>
    </rPh>
    <rPh sb="12" eb="13">
      <t>ソナ</t>
    </rPh>
    <phoneticPr fontId="2"/>
  </si>
  <si>
    <t>車での避難は、浸水箇所で動けなくなる危険や川沿いの道路から川に転落する危険等を伴うため、安全で確実な移動手段であるかを慎重に判断し、車両使用を検討する場合は、市町村に対し車両避難のルールの有無を確認する</t>
    <phoneticPr fontId="2"/>
  </si>
  <si>
    <t>夜間の屋外への避難に備え、目の不自由な利用者に対しても、安全かつ迅速に誘導できるよう、避難誘導員は避難者が一見して誘導員と識別できるよう明るい色の衣服を着用したり、側溝やがれき等の危険箇所に近づかないよう蛍光塗料を使ってルート誘導を行ったり、安全に配慮した工夫ができるよう備える</t>
    <rPh sb="10" eb="11">
      <t>ソナ</t>
    </rPh>
    <rPh sb="136" eb="137">
      <t>ソナ</t>
    </rPh>
    <phoneticPr fontId="2"/>
  </si>
  <si>
    <t>避難途中や避難後における利用者の体調の悪化や、避難にあたって特別な配慮が必要な利用者（感染症の患者等）に対する対応方法についてあらかじめ検討する</t>
    <phoneticPr fontId="2"/>
  </si>
  <si>
    <t>観測所の水位情報や気象情報を入手しましょう。</t>
    <phoneticPr fontId="2"/>
  </si>
  <si>
    <t>桜ノ目</t>
  </si>
  <si>
    <t>情報伝達　　（　</t>
    <rPh sb="0" eb="2">
      <t>ジョウホウ</t>
    </rPh>
    <rPh sb="2" eb="4">
      <t>デンタツ</t>
    </rPh>
    <phoneticPr fontId="2"/>
  </si>
  <si>
    <t>「施設内緊急連絡網」に基づき、また館内放送や掲示板を用いて、体制の確立状況、気象情報、洪水予報等の情報を施設内関係者間で共有する。　）</t>
    <phoneticPr fontId="2"/>
  </si>
  <si>
    <t xml:space="preserve"> （</t>
    <phoneticPr fontId="2"/>
  </si>
  <si>
    <t>徒歩や公共交通機関等を用いての広域避難が困難な者がいる場合には、避難困難者の状態や人数について市町村長に報告する。　）</t>
    <phoneticPr fontId="2"/>
  </si>
  <si>
    <t>Ｐ.2１</t>
    <phoneticPr fontId="2"/>
  </si>
  <si>
    <t>Ｐ.１</t>
    <phoneticPr fontId="2"/>
  </si>
  <si>
    <t>Ｐ.２</t>
    <phoneticPr fontId="2"/>
  </si>
  <si>
    <t>Ｐ.３-1
Ｐ.４-1</t>
    <phoneticPr fontId="2"/>
  </si>
  <si>
    <t>Ｐ.３-2
Ｐ.４-2</t>
    <phoneticPr fontId="2"/>
  </si>
  <si>
    <t>Ｐ.5</t>
    <phoneticPr fontId="2"/>
  </si>
  <si>
    <t>Ｐ.６</t>
    <phoneticPr fontId="2"/>
  </si>
  <si>
    <t>Ｐ.７</t>
    <phoneticPr fontId="2"/>
  </si>
  <si>
    <t>Ｐ.８</t>
    <phoneticPr fontId="2"/>
  </si>
  <si>
    <t>Ｐ.９</t>
    <phoneticPr fontId="2"/>
  </si>
  <si>
    <t>Ｐ.２０</t>
    <phoneticPr fontId="2"/>
  </si>
  <si>
    <t>Ｐ.１８</t>
    <phoneticPr fontId="2"/>
  </si>
  <si>
    <t>Ｐ.１４</t>
    <phoneticPr fontId="2"/>
  </si>
  <si>
    <t>Ｐ.１３</t>
    <phoneticPr fontId="2"/>
  </si>
  <si>
    <t>Ｐ.１０</t>
    <phoneticPr fontId="2"/>
  </si>
  <si>
    <t>Ｐ.４</t>
    <phoneticPr fontId="2"/>
  </si>
  <si>
    <t>利用者の家族について、「ご家族連絡先」に基づき、避難所へ避難する旨、避難が完了した旨を連絡する。</t>
    <rPh sb="0" eb="3">
      <t>リヨウシャ</t>
    </rPh>
    <rPh sb="4" eb="6">
      <t>カゾク</t>
    </rPh>
    <rPh sb="13" eb="15">
      <t>カゾク</t>
    </rPh>
    <rPh sb="15" eb="17">
      <t>レンラク</t>
    </rPh>
    <rPh sb="17" eb="18">
      <t>サキ</t>
    </rPh>
    <rPh sb="20" eb="21">
      <t>モト</t>
    </rPh>
    <rPh sb="24" eb="27">
      <t>ヒナンジョ</t>
    </rPh>
    <rPh sb="28" eb="30">
      <t>ヒナン</t>
    </rPh>
    <rPh sb="32" eb="33">
      <t>ムネ</t>
    </rPh>
    <rPh sb="34" eb="36">
      <t>ヒナン</t>
    </rPh>
    <rPh sb="37" eb="39">
      <t>カンリョウ</t>
    </rPh>
    <rPh sb="41" eb="42">
      <t>ムネ</t>
    </rPh>
    <rPh sb="43" eb="45">
      <t>レンラク</t>
    </rPh>
    <phoneticPr fontId="2"/>
  </si>
  <si>
    <t>地図で確認し、上流の観測所を選ぶことをお薦めします。上流の観測所より近くに観測所がある場合は、上流の観測所と近くの観測所の2箇所を記載してください。</t>
    <phoneticPr fontId="2"/>
  </si>
  <si>
    <t>●施設から避難所までの経路を示す避難経路図を作成し、Ｐ.６に添付してください。</t>
    <phoneticPr fontId="2"/>
  </si>
  <si>
    <t>垂直避難は、大きい川の近く施設の場合、家が流される可能性があるため、注意してください。
浸水深と避難行動の関係は以下のサイトが参考になります。
http://www.river.go.jp/kawabou/reference/index05.html</t>
    <phoneticPr fontId="2"/>
  </si>
  <si>
    <t>ハザードマップで施設の位置を確認してください。画像はプリントスクリーンでも大丈夫です。ハザードマップの上に施設の位置、経路、避難所を記載してください。詳しくは、手引き（案）P.14を参照してください。</t>
    <rPh sb="75" eb="76">
      <t>クワ</t>
    </rPh>
    <rPh sb="80" eb="82">
      <t>テビ</t>
    </rPh>
    <rPh sb="84" eb="85">
      <t>アン</t>
    </rPh>
    <rPh sb="91" eb="93">
      <t>サンショウ</t>
    </rPh>
    <phoneticPr fontId="2"/>
  </si>
  <si>
    <t>地図で確認し、上流の観測所を選ぶことをお薦めします。上流の観測所より近くに観測所がある場合は、上流の観測所と近くの観測所の2箇所を記載してください。</t>
    <phoneticPr fontId="2"/>
  </si>
  <si>
    <t>※建物の階数より浸水深が深い場合は、屋内安全確保は危険です。</t>
    <rPh sb="12" eb="13">
      <t>フカ</t>
    </rPh>
    <rPh sb="18" eb="20">
      <t>オクナイ</t>
    </rPh>
    <rPh sb="20" eb="22">
      <t>アンゼン</t>
    </rPh>
    <rPh sb="22" eb="24">
      <t>カクホ</t>
    </rPh>
    <rPh sb="25" eb="27">
      <t>キケン</t>
    </rPh>
    <phoneticPr fontId="2"/>
  </si>
  <si>
    <t>貴施設が屋内安全確保をすることは</t>
    <rPh sb="0" eb="1">
      <t>キ</t>
    </rPh>
    <rPh sb="1" eb="3">
      <t>シセツ</t>
    </rPh>
    <rPh sb="4" eb="6">
      <t>オクナイ</t>
    </rPh>
    <rPh sb="6" eb="8">
      <t>アンゼン</t>
    </rPh>
    <rPh sb="8" eb="10">
      <t>カクホ</t>
    </rPh>
    <phoneticPr fontId="2"/>
  </si>
  <si>
    <t>【洪水災害編】</t>
    <phoneticPr fontId="2"/>
  </si>
  <si>
    <t>この計画は、本施設に勤務又は利用する全ての者に適用するものとする。</t>
    <phoneticPr fontId="2"/>
  </si>
  <si>
    <t>この計画は、河川氾濫による洪水が発生する恐れがあるときに適用するものとするものであり、</t>
    <rPh sb="6" eb="8">
      <t>カセン</t>
    </rPh>
    <rPh sb="8" eb="10">
      <t>ハンラン</t>
    </rPh>
    <rPh sb="13" eb="15">
      <t>コウズイ</t>
    </rPh>
    <rPh sb="16" eb="18">
      <t>ハッセイ</t>
    </rPh>
    <rPh sb="20" eb="21">
      <t>オソ</t>
    </rPh>
    <rPh sb="28" eb="30">
      <t>テキヨウ</t>
    </rPh>
    <phoneticPr fontId="2"/>
  </si>
  <si>
    <t>高潮や土砂災害などその他災害は対象外とする。</t>
    <rPh sb="0" eb="2">
      <t>タカシオ</t>
    </rPh>
    <rPh sb="3" eb="5">
      <t>ドシャ</t>
    </rPh>
    <rPh sb="5" eb="7">
      <t>サイガイ</t>
    </rPh>
    <rPh sb="11" eb="12">
      <t>タ</t>
    </rPh>
    <rPh sb="12" eb="14">
      <t>サイガイ</t>
    </rPh>
    <rPh sb="15" eb="18">
      <t>タイショウガイ</t>
    </rPh>
    <phoneticPr fontId="2"/>
  </si>
  <si>
    <t>避難場所が使用できない場合にそなえ、避難場所に代わる第２の避難場所を検討しておく。　</t>
    <rPh sb="18" eb="22">
      <t>ヒナンバショ</t>
    </rPh>
    <rPh sb="23" eb="24">
      <t>カ</t>
    </rPh>
    <rPh sb="26" eb="27">
      <t>ダイ</t>
    </rPh>
    <rPh sb="29" eb="33">
      <t>ヒナンバショ</t>
    </rPh>
    <rPh sb="34" eb="36">
      <t>ケントウ</t>
    </rPh>
    <phoneticPr fontId="2"/>
  </si>
  <si>
    <t>※避難時間とは施設を出発してから避難場所に到着するまでの時間です。
※施設の建物の高さについては、5階建てまでを想定し、本計画を作成しています。</t>
    <rPh sb="1" eb="3">
      <t>ヒナン</t>
    </rPh>
    <rPh sb="3" eb="5">
      <t>ジカン</t>
    </rPh>
    <rPh sb="7" eb="9">
      <t>シセツ</t>
    </rPh>
    <rPh sb="10" eb="12">
      <t>シュッパツ</t>
    </rPh>
    <rPh sb="16" eb="18">
      <t>ヒナン</t>
    </rPh>
    <rPh sb="18" eb="20">
      <t>バショ</t>
    </rPh>
    <rPh sb="21" eb="23">
      <t>トウチャク</t>
    </rPh>
    <rPh sb="28" eb="30">
      <t>ジカン</t>
    </rPh>
    <rPh sb="35" eb="37">
      <t>シセツ</t>
    </rPh>
    <rPh sb="38" eb="40">
      <t>タテモノ</t>
    </rPh>
    <rPh sb="41" eb="42">
      <t>タカ</t>
    </rPh>
    <rPh sb="50" eb="52">
      <t>カイダ</t>
    </rPh>
    <rPh sb="56" eb="58">
      <t>ソウテイ</t>
    </rPh>
    <rPh sb="60" eb="61">
      <t>ホン</t>
    </rPh>
    <rPh sb="61" eb="63">
      <t>ケイカク</t>
    </rPh>
    <rPh sb="64" eb="66">
      <t>サクセイ</t>
    </rPh>
    <phoneticPr fontId="2"/>
  </si>
  <si>
    <t>生理用品</t>
    <rPh sb="0" eb="2">
      <t>セイリ</t>
    </rPh>
    <rPh sb="2" eb="4">
      <t>ヨウヒン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</si>
</sst>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8"/>
      <color theme="1"/>
      <name val="Meiryo UI"/>
      <family val="3"/>
      <charset val="128"/>
    </font>
    <font>
      <sz val="30"/>
      <color theme="1"/>
      <name val="HG丸ｺﾞｼｯｸM-PRO"/>
      <family val="3"/>
      <charset val="128"/>
    </font>
    <font>
      <sz val="18"/>
      <color theme="1"/>
      <name val="HG丸ｺﾞｼｯｸM-PRO"/>
      <family val="3"/>
      <charset val="128"/>
    </font>
    <font>
      <b/>
      <sz val="11"/>
      <color theme="1"/>
      <name val="Meiryo UI"/>
      <family val="3"/>
      <charset val="128"/>
    </font>
    <font>
      <sz val="10.5"/>
      <color theme="1"/>
      <name val="Meiryo UI"/>
      <family val="3"/>
      <charset val="128"/>
    </font>
    <font>
      <sz val="11"/>
      <color theme="1"/>
      <name val="Meiryo UI"/>
      <family val="3"/>
      <charset val="128"/>
    </font>
    <font>
      <sz val="12"/>
      <color theme="1"/>
      <name val="Meiryo UI"/>
      <family val="3"/>
      <charset val="128"/>
    </font>
    <font>
      <sz val="11"/>
      <color rgb="FFFF0000"/>
      <name val="Meiryo UI"/>
      <family val="3"/>
      <charset val="128"/>
    </font>
    <font>
      <sz val="11"/>
      <color rgb="FF0000FF"/>
      <name val="Meiryo UI"/>
      <family val="3"/>
      <charset val="128"/>
    </font>
    <font>
      <sz val="11"/>
      <name val="Meiryo UI"/>
      <family val="3"/>
      <charset val="128"/>
    </font>
    <font>
      <b/>
      <sz val="11"/>
      <name val="Meiryo UI"/>
      <family val="3"/>
      <charset val="128"/>
    </font>
    <font>
      <b/>
      <sz val="18"/>
      <color theme="0"/>
      <name val="Meiryo UI"/>
      <family val="3"/>
      <charset val="128"/>
    </font>
    <font>
      <b/>
      <sz val="10.5"/>
      <color theme="1"/>
      <name val="Meiryo UI"/>
      <family val="3"/>
      <charset val="128"/>
    </font>
    <font>
      <sz val="18"/>
      <color theme="1"/>
      <name val="ＭＳ Ｐゴシック"/>
      <family val="2"/>
      <charset val="128"/>
    </font>
    <font>
      <b/>
      <sz val="18"/>
      <color theme="1"/>
      <name val="Meiryo UI"/>
      <family val="3"/>
      <charset val="128"/>
    </font>
    <font>
      <sz val="26"/>
      <color theme="1"/>
      <name val="Meiryo UI"/>
      <family val="3"/>
      <charset val="128"/>
    </font>
    <font>
      <sz val="6"/>
      <name val="游ゴシック"/>
      <family val="2"/>
      <charset val="128"/>
      <scheme val="minor"/>
    </font>
    <font>
      <sz val="11"/>
      <color theme="1"/>
      <name val="ＭＳ Ｐゴシック"/>
      <family val="3"/>
      <charset val="128"/>
    </font>
    <font>
      <sz val="16"/>
      <color theme="1"/>
      <name val="Meiryo UI"/>
      <family val="3"/>
      <charset val="128"/>
    </font>
    <font>
      <sz val="18"/>
      <color rgb="FFFF0000"/>
      <name val="Meiryo UI"/>
      <family val="3"/>
      <charset val="128"/>
    </font>
    <font>
      <sz val="18"/>
      <name val="Meiryo UI"/>
      <family val="3"/>
      <charset val="128"/>
    </font>
    <font>
      <sz val="11"/>
      <name val="ＭＳ Ｐゴシック"/>
      <family val="2"/>
      <charset val="128"/>
    </font>
    <font>
      <sz val="18"/>
      <name val="HG丸ｺﾞｼｯｸM-PRO"/>
      <family val="3"/>
      <charset val="128"/>
    </font>
    <font>
      <sz val="14"/>
      <color theme="1"/>
      <name val="Meiryo UI"/>
      <family val="3"/>
      <charset val="128"/>
    </font>
    <font>
      <sz val="18"/>
      <color theme="1" tint="0.34998626667073579"/>
      <name val="Meiryo UI"/>
      <family val="3"/>
      <charset val="128"/>
    </font>
    <font>
      <sz val="11"/>
      <color theme="1"/>
      <name val="ＭＳ Ｐゴシック"/>
      <family val="2"/>
      <charset val="128"/>
    </font>
    <font>
      <sz val="11"/>
      <color rgb="FF00B050"/>
      <name val="ＭＳ Ｐゴシック"/>
      <family val="2"/>
      <charset val="128"/>
    </font>
    <font>
      <sz val="11"/>
      <color rgb="FF00B050"/>
      <name val="ＭＳ Ｐゴシック"/>
      <family val="3"/>
      <charset val="128"/>
    </font>
    <font>
      <b/>
      <sz val="14"/>
      <color theme="1"/>
      <name val="Meiryo UI"/>
      <family val="3"/>
      <charset val="128"/>
    </font>
    <font>
      <sz val="20"/>
      <color theme="1"/>
      <name val="HG丸ｺﾞｼｯｸM-PRO"/>
      <family val="3"/>
      <charset val="128"/>
    </font>
  </fonts>
  <fills count="12">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CCCC"/>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2DBFA"/>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medium">
        <color theme="1"/>
      </right>
      <top/>
      <bottom/>
      <diagonal/>
    </border>
  </borders>
  <cellStyleXfs count="3">
    <xf numFmtId="0" fontId="0" fillId="0" borderId="0">
      <alignment vertical="center"/>
    </xf>
    <xf numFmtId="0" fontId="1" fillId="0" borderId="0">
      <alignment vertical="center"/>
    </xf>
    <xf numFmtId="38" fontId="28" fillId="0" borderId="0" applyFont="0" applyFill="0" applyBorder="0" applyAlignment="0" applyProtection="0">
      <alignment vertical="center"/>
    </xf>
  </cellStyleXfs>
  <cellXfs count="732">
    <xf numFmtId="0" fontId="0" fillId="0" borderId="0" xfId="0">
      <alignment vertical="center"/>
    </xf>
    <xf numFmtId="49" fontId="0" fillId="0" borderId="0" xfId="0" applyNumberFormat="1">
      <alignment vertical="center"/>
    </xf>
    <xf numFmtId="49" fontId="0" fillId="0" borderId="0" xfId="0" applyNumberFormat="1" applyAlignment="1">
      <alignment horizontal="center" vertical="center"/>
    </xf>
    <xf numFmtId="0" fontId="3" fillId="0" borderId="0" xfId="0" applyFont="1" applyAlignment="1">
      <alignment horizontal="justify"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7" fillId="0" borderId="0" xfId="0" applyFont="1">
      <alignment vertical="center"/>
    </xf>
    <xf numFmtId="0" fontId="0" fillId="0" borderId="0" xfId="0" applyAlignment="1">
      <alignment horizontal="right" vertical="center"/>
    </xf>
    <xf numFmtId="0" fontId="8" fillId="0" borderId="0" xfId="0" applyFont="1">
      <alignment vertical="center"/>
    </xf>
    <xf numFmtId="0" fontId="8" fillId="0" borderId="11" xfId="0" applyFont="1" applyBorder="1" applyAlignment="1">
      <alignment horizontal="right" vertical="center"/>
    </xf>
    <xf numFmtId="0" fontId="8" fillId="0" borderId="2" xfId="0" applyFont="1" applyBorder="1">
      <alignment vertical="center"/>
    </xf>
    <xf numFmtId="0" fontId="8" fillId="0" borderId="1" xfId="0" applyFont="1" applyBorder="1">
      <alignment vertical="center"/>
    </xf>
    <xf numFmtId="0" fontId="8" fillId="0" borderId="10" xfId="0" applyFont="1" applyBorder="1" applyAlignment="1">
      <alignment horizontal="right" vertical="center"/>
    </xf>
    <xf numFmtId="0" fontId="8" fillId="0" borderId="0" xfId="0" applyFont="1" applyBorder="1">
      <alignment vertical="center"/>
    </xf>
    <xf numFmtId="0" fontId="8" fillId="0" borderId="3" xfId="0" applyFont="1" applyBorder="1">
      <alignment vertical="center"/>
    </xf>
    <xf numFmtId="0" fontId="8" fillId="0" borderId="0" xfId="0" applyFont="1" applyBorder="1" applyAlignment="1">
      <alignment horizontal="right" vertical="center"/>
    </xf>
    <xf numFmtId="0" fontId="8" fillId="0" borderId="11" xfId="0" applyFont="1" applyBorder="1">
      <alignment vertical="center"/>
    </xf>
    <xf numFmtId="0" fontId="8" fillId="0" borderId="0" xfId="0" applyFont="1" applyFill="1" applyBorder="1" applyAlignment="1">
      <alignment horizontal="right" vertical="center"/>
    </xf>
    <xf numFmtId="0" fontId="8" fillId="0" borderId="4" xfId="0" applyFont="1" applyBorder="1">
      <alignment vertical="center"/>
    </xf>
    <xf numFmtId="0" fontId="8" fillId="3" borderId="25" xfId="0" applyFont="1" applyFill="1" applyBorder="1" applyAlignment="1">
      <alignment horizontal="center" vertical="center"/>
    </xf>
    <xf numFmtId="0" fontId="8" fillId="0" borderId="16" xfId="0" applyFont="1" applyBorder="1">
      <alignment vertical="center"/>
    </xf>
    <xf numFmtId="0" fontId="8" fillId="0" borderId="13" xfId="0" applyFont="1" applyBorder="1">
      <alignment vertical="center"/>
    </xf>
    <xf numFmtId="0" fontId="8" fillId="0" borderId="16" xfId="0" applyFont="1" applyBorder="1" applyAlignment="1">
      <alignment horizontal="right" vertical="center"/>
    </xf>
    <xf numFmtId="0" fontId="8" fillId="0" borderId="8" xfId="0" applyFont="1" applyBorder="1">
      <alignment vertical="center"/>
    </xf>
    <xf numFmtId="0" fontId="8" fillId="0" borderId="17" xfId="0" applyFont="1" applyBorder="1">
      <alignment vertical="center"/>
    </xf>
    <xf numFmtId="0" fontId="8" fillId="0" borderId="14" xfId="0" applyFont="1" applyBorder="1">
      <alignment vertical="center"/>
    </xf>
    <xf numFmtId="0" fontId="8" fillId="0" borderId="0" xfId="0" applyFont="1" applyBorder="1" applyAlignment="1">
      <alignment horizontal="center" vertical="center"/>
    </xf>
    <xf numFmtId="0" fontId="8" fillId="0" borderId="32" xfId="0" applyFont="1" applyBorder="1">
      <alignment vertical="center"/>
    </xf>
    <xf numFmtId="0" fontId="8" fillId="0" borderId="0" xfId="0" applyFont="1" applyBorder="1" applyAlignment="1">
      <alignment horizontal="left" vertical="center"/>
    </xf>
    <xf numFmtId="0" fontId="8" fillId="0" borderId="31" xfId="0" applyFont="1" applyBorder="1">
      <alignment vertical="center"/>
    </xf>
    <xf numFmtId="0" fontId="8" fillId="0" borderId="2" xfId="0" applyFont="1" applyFill="1" applyBorder="1" applyAlignment="1">
      <alignment horizontal="center" vertical="center" wrapText="1"/>
    </xf>
    <xf numFmtId="0" fontId="8" fillId="0" borderId="10"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8" fillId="0" borderId="29" xfId="0" applyFont="1" applyBorder="1">
      <alignment vertical="center"/>
    </xf>
    <xf numFmtId="0" fontId="8" fillId="0" borderId="30" xfId="0" applyFont="1" applyBorder="1">
      <alignment vertical="center"/>
    </xf>
    <xf numFmtId="0" fontId="8" fillId="0" borderId="34" xfId="0" applyFont="1" applyBorder="1">
      <alignment vertical="center"/>
    </xf>
    <xf numFmtId="0" fontId="8" fillId="0" borderId="37" xfId="0" applyFont="1" applyBorder="1">
      <alignment vertical="center"/>
    </xf>
    <xf numFmtId="0" fontId="8" fillId="0" borderId="36" xfId="0" applyFont="1" applyBorder="1">
      <alignment vertical="center"/>
    </xf>
    <xf numFmtId="0" fontId="8" fillId="0" borderId="38" xfId="0" applyFont="1" applyBorder="1">
      <alignment vertical="center"/>
    </xf>
    <xf numFmtId="0" fontId="6" fillId="0" borderId="0" xfId="0" applyFo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left" vertical="center"/>
    </xf>
    <xf numFmtId="0" fontId="12" fillId="0" borderId="0" xfId="0" applyFont="1" applyBorder="1" applyAlignment="1">
      <alignment vertical="center"/>
    </xf>
    <xf numFmtId="0" fontId="12" fillId="0" borderId="16" xfId="0" applyFont="1" applyBorder="1" applyAlignment="1">
      <alignment vertical="center" wrapText="1"/>
    </xf>
    <xf numFmtId="0" fontId="8" fillId="3" borderId="39" xfId="0" applyFont="1" applyFill="1" applyBorder="1" applyAlignment="1">
      <alignment horizontal="center" vertical="center" wrapText="1"/>
    </xf>
    <xf numFmtId="0" fontId="8" fillId="0" borderId="16" xfId="0" applyFont="1" applyBorder="1" applyAlignment="1">
      <alignment vertical="center"/>
    </xf>
    <xf numFmtId="0" fontId="8" fillId="0" borderId="16" xfId="0" applyFont="1" applyBorder="1" applyAlignment="1">
      <alignment horizontal="left" vertical="center"/>
    </xf>
    <xf numFmtId="0" fontId="8" fillId="0" borderId="37" xfId="0" applyFont="1" applyBorder="1" applyAlignment="1">
      <alignment horizontal="left" vertical="center"/>
    </xf>
    <xf numFmtId="0" fontId="8" fillId="0" borderId="9" xfId="0" applyFont="1" applyBorder="1">
      <alignment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lignment vertical="center"/>
    </xf>
    <xf numFmtId="0" fontId="8" fillId="0" borderId="47" xfId="0" applyFont="1" applyBorder="1">
      <alignment vertical="center"/>
    </xf>
    <xf numFmtId="0" fontId="8" fillId="0" borderId="33" xfId="0" applyFont="1" applyBorder="1">
      <alignment vertical="center"/>
    </xf>
    <xf numFmtId="0" fontId="8" fillId="0" borderId="37" xfId="0" applyFont="1" applyBorder="1" applyAlignment="1">
      <alignment horizontal="center" vertical="center"/>
    </xf>
    <xf numFmtId="0" fontId="12" fillId="0" borderId="55" xfId="0" applyFont="1" applyBorder="1" applyAlignment="1">
      <alignment vertical="center" wrapText="1"/>
    </xf>
    <xf numFmtId="0" fontId="12" fillId="0" borderId="55" xfId="0" applyFont="1" applyBorder="1" applyAlignment="1">
      <alignment horizontal="center" vertical="center" wrapText="1"/>
    </xf>
    <xf numFmtId="0" fontId="12" fillId="0" borderId="55" xfId="0" applyFont="1" applyBorder="1" applyAlignment="1">
      <alignment horizontal="left" vertical="center" wrapText="1"/>
    </xf>
    <xf numFmtId="0" fontId="8" fillId="0" borderId="55" xfId="0" applyFont="1" applyBorder="1">
      <alignment vertical="center"/>
    </xf>
    <xf numFmtId="0" fontId="8" fillId="0" borderId="36" xfId="0" applyFont="1" applyBorder="1" applyAlignment="1">
      <alignment horizontal="left" vertical="center"/>
    </xf>
    <xf numFmtId="0" fontId="12" fillId="0" borderId="16" xfId="0" applyFont="1" applyBorder="1" applyAlignment="1">
      <alignment vertical="center"/>
    </xf>
    <xf numFmtId="0" fontId="11" fillId="0" borderId="0" xfId="0" applyFont="1" applyBorder="1" applyAlignment="1">
      <alignment vertical="center" wrapText="1"/>
    </xf>
    <xf numFmtId="0" fontId="10" fillId="0" borderId="0" xfId="0" applyFont="1" applyBorder="1" applyAlignment="1">
      <alignment vertical="center" wrapText="1"/>
    </xf>
    <xf numFmtId="0" fontId="10" fillId="0" borderId="59" xfId="0" applyFont="1" applyBorder="1" applyAlignment="1">
      <alignment vertical="center" wrapText="1"/>
    </xf>
    <xf numFmtId="0" fontId="8" fillId="0" borderId="60" xfId="0" applyFont="1" applyBorder="1">
      <alignment vertical="center"/>
    </xf>
    <xf numFmtId="0" fontId="13" fillId="0" borderId="0" xfId="0" applyFont="1">
      <alignment vertical="center"/>
    </xf>
    <xf numFmtId="0" fontId="8" fillId="0" borderId="51" xfId="0" applyFont="1" applyBorder="1" applyAlignment="1">
      <alignment horizontal="center" vertical="center" wrapText="1"/>
    </xf>
    <xf numFmtId="0" fontId="8" fillId="0" borderId="26" xfId="0" applyFont="1" applyBorder="1">
      <alignment vertical="center"/>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8" fillId="0" borderId="0" xfId="0" applyFont="1" applyAlignment="1">
      <alignment horizontal="left" vertical="top" wrapText="1"/>
    </xf>
    <xf numFmtId="0" fontId="8" fillId="0" borderId="40" xfId="0" applyFont="1" applyBorder="1">
      <alignment vertical="center"/>
    </xf>
    <xf numFmtId="0" fontId="8" fillId="0" borderId="52" xfId="0" applyFont="1" applyBorder="1">
      <alignment vertical="center"/>
    </xf>
    <xf numFmtId="0" fontId="15" fillId="0" borderId="0" xfId="0" applyFont="1" applyAlignment="1">
      <alignment horizontal="left" vertical="center"/>
    </xf>
    <xf numFmtId="0" fontId="8" fillId="0" borderId="66" xfId="0" applyFont="1" applyBorder="1" applyAlignment="1">
      <alignment horizontal="center" vertical="center"/>
    </xf>
    <xf numFmtId="0" fontId="8" fillId="0" borderId="50" xfId="0" applyFont="1" applyBorder="1">
      <alignment vertical="center"/>
    </xf>
    <xf numFmtId="0" fontId="8" fillId="0" borderId="53" xfId="0" applyFont="1" applyBorder="1">
      <alignment vertical="center"/>
    </xf>
    <xf numFmtId="0" fontId="8" fillId="0" borderId="44" xfId="0" applyFont="1" applyBorder="1" applyAlignment="1">
      <alignment vertical="center"/>
    </xf>
    <xf numFmtId="0" fontId="8" fillId="0" borderId="23" xfId="0" applyFont="1" applyBorder="1" applyAlignment="1">
      <alignment horizontal="center" vertical="center"/>
    </xf>
    <xf numFmtId="0" fontId="8" fillId="0" borderId="2" xfId="0" applyFont="1" applyBorder="1" applyAlignment="1">
      <alignment vertical="center"/>
    </xf>
    <xf numFmtId="0" fontId="3" fillId="0" borderId="0" xfId="0" applyFont="1">
      <alignment vertical="center"/>
    </xf>
    <xf numFmtId="0" fontId="17" fillId="0" borderId="0" xfId="0" applyFont="1">
      <alignment vertical="center"/>
    </xf>
    <xf numFmtId="0" fontId="8" fillId="0" borderId="0" xfId="0" applyFont="1" applyAlignment="1">
      <alignment vertical="center" textRotation="255"/>
    </xf>
    <xf numFmtId="0" fontId="3" fillId="0" borderId="0" xfId="0" applyFont="1" applyAlignment="1">
      <alignment vertical="center" textRotation="255"/>
    </xf>
    <xf numFmtId="0" fontId="16" fillId="0" borderId="0" xfId="0" applyFont="1" applyAlignment="1">
      <alignment vertical="center" textRotation="255"/>
    </xf>
    <xf numFmtId="0" fontId="3" fillId="0" borderId="0" xfId="0" applyFont="1" applyBorder="1" applyAlignment="1">
      <alignment vertical="center" textRotation="255"/>
    </xf>
    <xf numFmtId="0" fontId="8" fillId="0" borderId="0" xfId="0" applyFont="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8"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8" fillId="0" borderId="0" xfId="0" applyFont="1" applyFill="1" applyBorder="1" applyAlignment="1">
      <alignment vertical="center"/>
    </xf>
    <xf numFmtId="0" fontId="12" fillId="0" borderId="0" xfId="0" applyFont="1" applyBorder="1">
      <alignment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20" fillId="5" borderId="0" xfId="1" applyFont="1" applyFill="1" applyAlignment="1">
      <alignment vertical="center"/>
    </xf>
    <xf numFmtId="0" fontId="20" fillId="5" borderId="0" xfId="1" applyFont="1" applyFill="1">
      <alignment vertical="center"/>
    </xf>
    <xf numFmtId="0" fontId="20" fillId="5" borderId="0" xfId="1" applyFont="1" applyFill="1" applyAlignment="1">
      <alignment vertical="center" wrapText="1"/>
    </xf>
    <xf numFmtId="0" fontId="20" fillId="0" borderId="0" xfId="1" applyFont="1">
      <alignment vertical="center"/>
    </xf>
    <xf numFmtId="0" fontId="20" fillId="6" borderId="0" xfId="1" applyFont="1" applyFill="1">
      <alignment vertical="center"/>
    </xf>
    <xf numFmtId="0" fontId="20" fillId="5" borderId="0" xfId="1" applyFont="1" applyFill="1" applyBorder="1" applyAlignment="1">
      <alignment vertical="center"/>
    </xf>
    <xf numFmtId="0" fontId="20" fillId="5" borderId="0" xfId="1" applyFont="1" applyFill="1" applyBorder="1" applyAlignment="1">
      <alignment horizontal="center" vertical="center"/>
    </xf>
    <xf numFmtId="0" fontId="20" fillId="5" borderId="0" xfId="1" applyFont="1" applyFill="1" applyBorder="1" applyAlignment="1">
      <alignment vertical="center" wrapText="1"/>
    </xf>
    <xf numFmtId="0" fontId="20" fillId="0" borderId="0" xfId="1" applyFont="1" applyBorder="1">
      <alignment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8" fillId="0" borderId="13" xfId="0" applyFont="1" applyFill="1" applyBorder="1">
      <alignment vertical="center"/>
    </xf>
    <xf numFmtId="0" fontId="8" fillId="0" borderId="0" xfId="0" applyFont="1" applyFill="1">
      <alignment vertical="center"/>
    </xf>
    <xf numFmtId="0" fontId="8" fillId="0" borderId="0" xfId="0" applyFont="1" applyFill="1" applyBorder="1" applyAlignment="1">
      <alignment horizontal="left"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left" vertical="center"/>
    </xf>
    <xf numFmtId="0" fontId="12" fillId="0" borderId="0" xfId="0" applyFont="1" applyFill="1" applyBorder="1" applyAlignment="1">
      <alignment horizontal="center" vertical="center"/>
    </xf>
    <xf numFmtId="0" fontId="8" fillId="0" borderId="8" xfId="0" applyFont="1" applyFill="1" applyBorder="1" applyAlignment="1">
      <alignment vertical="center"/>
    </xf>
    <xf numFmtId="0" fontId="8" fillId="0" borderId="16" xfId="0" applyFont="1" applyBorder="1" applyAlignment="1">
      <alignment horizontal="center" vertical="center"/>
    </xf>
    <xf numFmtId="0" fontId="8" fillId="0" borderId="30" xfId="0" applyFont="1" applyBorder="1" applyAlignment="1">
      <alignment horizontal="left" vertical="center"/>
    </xf>
    <xf numFmtId="0" fontId="8" fillId="5" borderId="0" xfId="0" applyFont="1" applyFill="1" applyBorder="1" applyAlignment="1">
      <alignment horizontal="right" vertical="center"/>
    </xf>
    <xf numFmtId="0" fontId="8" fillId="4" borderId="0" xfId="0" applyFont="1" applyFill="1" applyBorder="1" applyAlignment="1">
      <alignment horizontal="right" vertical="center"/>
    </xf>
    <xf numFmtId="0" fontId="8" fillId="5" borderId="0" xfId="0" applyFont="1" applyFill="1" applyBorder="1">
      <alignment vertical="center"/>
    </xf>
    <xf numFmtId="0" fontId="8" fillId="5" borderId="0" xfId="0" applyFont="1" applyFill="1">
      <alignment vertical="center"/>
    </xf>
    <xf numFmtId="0" fontId="8" fillId="5" borderId="0" xfId="0" applyFont="1" applyFill="1" applyAlignment="1">
      <alignment horizontal="center" vertical="center"/>
    </xf>
    <xf numFmtId="0" fontId="8" fillId="5" borderId="0" xfId="0" applyFont="1" applyFill="1" applyBorder="1" applyAlignment="1">
      <alignment vertical="center"/>
    </xf>
    <xf numFmtId="0" fontId="8" fillId="5" borderId="0" xfId="0" applyFont="1" applyFill="1" applyBorder="1" applyAlignment="1">
      <alignment horizontal="left" vertical="center"/>
    </xf>
    <xf numFmtId="0" fontId="8" fillId="7" borderId="0" xfId="0" applyFont="1" applyFill="1" applyBorder="1">
      <alignment vertical="center"/>
    </xf>
    <xf numFmtId="0" fontId="8" fillId="7" borderId="0" xfId="0" applyFont="1" applyFill="1" applyBorder="1" applyAlignment="1">
      <alignment vertical="center"/>
    </xf>
    <xf numFmtId="0" fontId="8" fillId="0" borderId="72" xfId="0" applyFont="1" applyBorder="1">
      <alignment vertical="center"/>
    </xf>
    <xf numFmtId="0" fontId="8" fillId="0" borderId="3" xfId="0" applyFont="1" applyBorder="1" applyAlignment="1">
      <alignment vertical="center"/>
    </xf>
    <xf numFmtId="0" fontId="8" fillId="0" borderId="45" xfId="0" applyFont="1" applyBorder="1">
      <alignment vertical="center"/>
    </xf>
    <xf numFmtId="0" fontId="8" fillId="0" borderId="1" xfId="0" applyFont="1" applyBorder="1" applyAlignment="1">
      <alignment vertical="center"/>
    </xf>
    <xf numFmtId="0" fontId="8" fillId="0" borderId="0" xfId="0" applyFont="1" applyBorder="1" applyAlignment="1">
      <alignment horizontal="center" vertical="center"/>
    </xf>
    <xf numFmtId="0" fontId="4" fillId="0" borderId="0" xfId="0" applyFont="1" applyAlignment="1">
      <alignment horizontal="center" vertical="center"/>
    </xf>
    <xf numFmtId="0" fontId="8" fillId="0" borderId="0" xfId="0" applyFont="1" applyBorder="1" applyAlignment="1">
      <alignment vertical="center" wrapText="1"/>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right" vertical="center" wrapText="1"/>
    </xf>
    <xf numFmtId="0" fontId="12" fillId="0" borderId="39" xfId="0" applyFont="1" applyBorder="1" applyAlignment="1">
      <alignment vertical="center" wrapText="1"/>
    </xf>
    <xf numFmtId="0" fontId="12" fillId="0" borderId="35" xfId="0" applyFont="1" applyBorder="1" applyAlignment="1">
      <alignment vertical="center" wrapText="1"/>
    </xf>
    <xf numFmtId="0" fontId="12" fillId="0" borderId="20" xfId="0" applyFont="1" applyBorder="1" applyAlignment="1">
      <alignment vertical="center" wrapText="1"/>
    </xf>
    <xf numFmtId="0" fontId="8" fillId="0" borderId="0" xfId="0" applyFont="1" applyBorder="1" applyAlignment="1">
      <alignment horizontal="right" vertical="center"/>
    </xf>
    <xf numFmtId="0" fontId="16" fillId="0" borderId="0" xfId="0" applyFont="1" applyAlignment="1">
      <alignment horizontal="left" vertical="center"/>
    </xf>
    <xf numFmtId="0" fontId="8" fillId="5" borderId="73" xfId="0" applyFont="1" applyFill="1" applyBorder="1" applyAlignment="1">
      <alignment horizontal="center" vertical="center"/>
    </xf>
    <xf numFmtId="0" fontId="12" fillId="0" borderId="2" xfId="0" applyFont="1" applyBorder="1" applyAlignment="1">
      <alignment horizontal="center" vertical="center"/>
    </xf>
    <xf numFmtId="0" fontId="12" fillId="0" borderId="1" xfId="0" applyFont="1" applyBorder="1">
      <alignment vertical="center"/>
    </xf>
    <xf numFmtId="0" fontId="12" fillId="0" borderId="11" xfId="0" applyFont="1" applyBorder="1" applyAlignment="1">
      <alignment horizontal="right" vertical="center"/>
    </xf>
    <xf numFmtId="0" fontId="12" fillId="0" borderId="6" xfId="0" applyFont="1" applyBorder="1">
      <alignment vertical="center"/>
    </xf>
    <xf numFmtId="0" fontId="12" fillId="0" borderId="6" xfId="0" applyFont="1" applyBorder="1" applyAlignment="1">
      <alignment horizontal="left" vertical="center"/>
    </xf>
    <xf numFmtId="0" fontId="12" fillId="0" borderId="13" xfId="0" applyFont="1" applyBorder="1">
      <alignment vertical="center"/>
    </xf>
    <xf numFmtId="0" fontId="12" fillId="0" borderId="16" xfId="0" applyFont="1" applyBorder="1">
      <alignment vertical="center"/>
    </xf>
    <xf numFmtId="0" fontId="12" fillId="0" borderId="36" xfId="0" applyFont="1" applyBorder="1" applyAlignment="1">
      <alignment horizontal="right" vertical="center"/>
    </xf>
    <xf numFmtId="0" fontId="12" fillId="0" borderId="23" xfId="0" applyFont="1" applyBorder="1" applyAlignment="1">
      <alignment horizontal="center" vertical="center"/>
    </xf>
    <xf numFmtId="0" fontId="8" fillId="0" borderId="0" xfId="0" applyFont="1" applyBorder="1" applyAlignment="1">
      <alignment horizontal="right" vertical="center"/>
    </xf>
    <xf numFmtId="0" fontId="12" fillId="0" borderId="6" xfId="0" applyFont="1" applyBorder="1" applyAlignment="1">
      <alignment horizontal="center"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16" xfId="0" applyFont="1" applyBorder="1" applyAlignment="1">
      <alignment horizontal="center" vertical="center"/>
    </xf>
    <xf numFmtId="0" fontId="8" fillId="3" borderId="26" xfId="0" applyFont="1" applyFill="1" applyBorder="1" applyAlignment="1">
      <alignment horizontal="center" vertical="center"/>
    </xf>
    <xf numFmtId="0" fontId="8" fillId="0" borderId="36" xfId="0" applyFont="1" applyBorder="1" applyAlignment="1">
      <alignment horizontal="center" vertical="center"/>
    </xf>
    <xf numFmtId="0" fontId="8" fillId="0" borderId="3" xfId="0" applyFont="1" applyBorder="1" applyAlignment="1">
      <alignment vertical="center" wrapText="1"/>
    </xf>
    <xf numFmtId="0" fontId="12" fillId="0" borderId="50" xfId="0" applyFont="1" applyBorder="1" applyAlignment="1">
      <alignment vertical="center" wrapText="1"/>
    </xf>
    <xf numFmtId="0" fontId="8" fillId="0" borderId="0" xfId="0" applyFont="1" applyAlignment="1">
      <alignment vertical="center" wrapText="1"/>
    </xf>
    <xf numFmtId="0" fontId="12" fillId="0" borderId="48" xfId="0" applyFont="1" applyBorder="1" applyAlignment="1">
      <alignment vertical="center" wrapText="1"/>
    </xf>
    <xf numFmtId="0" fontId="12" fillId="0" borderId="93" xfId="0" applyFont="1" applyBorder="1" applyAlignment="1">
      <alignment vertical="center" wrapText="1"/>
    </xf>
    <xf numFmtId="0" fontId="9" fillId="0" borderId="0" xfId="0" applyFont="1" applyAlignment="1">
      <alignment horizontal="left" vertical="center"/>
    </xf>
    <xf numFmtId="0" fontId="8" fillId="0" borderId="0" xfId="0" applyFont="1" applyAlignment="1">
      <alignment horizontal="left" vertical="center" indent="1"/>
    </xf>
    <xf numFmtId="0" fontId="6" fillId="0" borderId="0" xfId="0" applyFont="1" applyAlignment="1">
      <alignment vertical="center"/>
    </xf>
    <xf numFmtId="0" fontId="8" fillId="0" borderId="0" xfId="0" applyFont="1" applyAlignment="1">
      <alignment horizontal="left" vertical="center" indent="2"/>
    </xf>
    <xf numFmtId="0" fontId="8" fillId="0" borderId="37" xfId="0" applyFont="1" applyFill="1" applyBorder="1">
      <alignment vertical="center"/>
    </xf>
    <xf numFmtId="0" fontId="8" fillId="0" borderId="37" xfId="0" applyFont="1" applyFill="1" applyBorder="1" applyAlignment="1">
      <alignment horizontal="center" vertical="center"/>
    </xf>
    <xf numFmtId="0" fontId="8" fillId="0" borderId="37" xfId="0" applyFont="1" applyFill="1" applyBorder="1" applyAlignment="1">
      <alignment horizontal="right" vertical="center"/>
    </xf>
    <xf numFmtId="0" fontId="8" fillId="0" borderId="73"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37" xfId="0" applyFont="1" applyBorder="1" applyAlignment="1">
      <alignment horizontal="center" vertical="center"/>
    </xf>
    <xf numFmtId="0" fontId="12" fillId="0" borderId="0" xfId="0" applyFont="1" applyFill="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16" xfId="0" applyFont="1" applyBorder="1" applyAlignment="1">
      <alignment horizontal="center" vertical="center"/>
    </xf>
    <xf numFmtId="0" fontId="8" fillId="0" borderId="0" xfId="0" applyFont="1" applyBorder="1" applyAlignment="1">
      <alignment vertical="center" wrapText="1"/>
    </xf>
    <xf numFmtId="0" fontId="8" fillId="0" borderId="29" xfId="0" applyFont="1" applyBorder="1" applyAlignment="1">
      <alignment horizontal="center"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8" fillId="0" borderId="37"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center" vertical="center"/>
    </xf>
    <xf numFmtId="0" fontId="12" fillId="0" borderId="0" xfId="0" applyFont="1" applyFill="1" applyBorder="1" applyAlignment="1">
      <alignment horizontal="right" vertical="center"/>
    </xf>
    <xf numFmtId="0" fontId="12" fillId="5" borderId="94" xfId="0" applyFont="1" applyFill="1" applyBorder="1" applyAlignment="1">
      <alignment horizontal="center" vertical="center"/>
    </xf>
    <xf numFmtId="0" fontId="12" fillId="0" borderId="55" xfId="0" applyFont="1" applyBorder="1" applyAlignment="1">
      <alignment vertical="center"/>
    </xf>
    <xf numFmtId="0" fontId="12" fillId="0" borderId="54" xfId="0" applyFont="1" applyBorder="1" applyAlignment="1">
      <alignment horizontal="left" vertical="center"/>
    </xf>
    <xf numFmtId="0" fontId="12" fillId="0" borderId="54" xfId="0" applyFont="1" applyBorder="1" applyAlignment="1">
      <alignment vertical="center"/>
    </xf>
    <xf numFmtId="0" fontId="8" fillId="0" borderId="17" xfId="0" applyFont="1" applyBorder="1" applyAlignment="1">
      <alignment vertical="center"/>
    </xf>
    <xf numFmtId="0" fontId="12" fillId="0" borderId="16" xfId="0" applyFont="1" applyBorder="1" applyAlignment="1">
      <alignment horizontal="left" vertical="center"/>
    </xf>
    <xf numFmtId="0" fontId="11" fillId="0" borderId="56" xfId="0" applyFont="1" applyBorder="1" applyAlignment="1">
      <alignment vertical="center" wrapText="1"/>
    </xf>
    <xf numFmtId="0" fontId="8" fillId="0" borderId="56" xfId="0" applyFont="1" applyBorder="1" applyAlignment="1">
      <alignment vertical="center"/>
    </xf>
    <xf numFmtId="0" fontId="8" fillId="0" borderId="41" xfId="0" applyFont="1" applyBorder="1">
      <alignment vertical="center"/>
    </xf>
    <xf numFmtId="0" fontId="3" fillId="3" borderId="23" xfId="0" applyFont="1" applyFill="1" applyBorder="1" applyAlignment="1">
      <alignment vertical="center"/>
    </xf>
    <xf numFmtId="0" fontId="8" fillId="3" borderId="23" xfId="0" applyFont="1" applyFill="1" applyBorder="1">
      <alignment vertical="center"/>
    </xf>
    <xf numFmtId="0" fontId="8" fillId="3" borderId="24" xfId="0" applyFont="1" applyFill="1" applyBorder="1">
      <alignment vertical="center"/>
    </xf>
    <xf numFmtId="0" fontId="8" fillId="0" borderId="30" xfId="0" applyFont="1" applyBorder="1" applyAlignment="1">
      <alignment vertical="center" wrapText="1"/>
    </xf>
    <xf numFmtId="0" fontId="3" fillId="0" borderId="37" xfId="0" applyFont="1" applyBorder="1" applyAlignment="1">
      <alignment horizontal="center" vertical="center"/>
    </xf>
    <xf numFmtId="0" fontId="3" fillId="0" borderId="0" xfId="0" applyFont="1" applyBorder="1" applyAlignment="1">
      <alignment horizontal="center" vertical="center"/>
    </xf>
    <xf numFmtId="176" fontId="8" fillId="5" borderId="73" xfId="0" applyNumberFormat="1"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12" fillId="0" borderId="0"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left" vertical="center"/>
    </xf>
    <xf numFmtId="0" fontId="8" fillId="0" borderId="36" xfId="0" applyFont="1" applyBorder="1" applyAlignment="1">
      <alignment horizontal="center" vertical="center"/>
    </xf>
    <xf numFmtId="0" fontId="12"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6" fillId="0" borderId="0" xfId="0" applyFont="1" applyBorder="1" applyAlignment="1">
      <alignment vertical="center"/>
    </xf>
    <xf numFmtId="0" fontId="27" fillId="0" borderId="0" xfId="0" applyFont="1" applyAlignment="1">
      <alignment horizontal="right" vertical="center"/>
    </xf>
    <xf numFmtId="0" fontId="8" fillId="0" borderId="0" xfId="0" applyFont="1" applyFill="1" applyBorder="1" applyAlignment="1">
      <alignment vertical="center" wrapText="1"/>
    </xf>
    <xf numFmtId="0" fontId="8" fillId="0" borderId="0" xfId="0" applyFont="1" applyBorder="1" applyAlignment="1">
      <alignment vertical="top" wrapText="1"/>
    </xf>
    <xf numFmtId="0" fontId="8" fillId="0" borderId="13" xfId="0" applyFont="1" applyBorder="1" applyAlignment="1">
      <alignment vertical="top" wrapText="1"/>
    </xf>
    <xf numFmtId="0" fontId="8" fillId="0" borderId="34" xfId="0" applyFont="1" applyBorder="1" applyAlignment="1">
      <alignment vertical="center" wrapText="1"/>
    </xf>
    <xf numFmtId="0" fontId="12" fillId="0" borderId="0" xfId="0" applyFont="1" applyFill="1" applyBorder="1">
      <alignment vertical="center"/>
    </xf>
    <xf numFmtId="176" fontId="8" fillId="0" borderId="0" xfId="0" applyNumberFormat="1" applyFont="1" applyFill="1" applyBorder="1" applyAlignment="1">
      <alignment horizontal="center" vertical="center"/>
    </xf>
    <xf numFmtId="0" fontId="8" fillId="0" borderId="0" xfId="0" applyFont="1" applyAlignment="1">
      <alignment horizontal="right" vertical="top"/>
    </xf>
    <xf numFmtId="0" fontId="8" fillId="5" borderId="0" xfId="0" applyFont="1" applyFill="1" applyBorder="1" applyAlignment="1">
      <alignment horizontal="left" vertical="center" wrapText="1"/>
    </xf>
    <xf numFmtId="0" fontId="8" fillId="0" borderId="0" xfId="0" applyFont="1" applyBorder="1" applyAlignment="1">
      <alignment horizontal="center" vertical="center"/>
    </xf>
    <xf numFmtId="0" fontId="8" fillId="5" borderId="0" xfId="0" applyFont="1" applyFill="1" applyBorder="1" applyAlignment="1">
      <alignment horizontal="center" vertical="center"/>
    </xf>
    <xf numFmtId="0" fontId="8" fillId="0" borderId="1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176" fontId="8" fillId="0" borderId="0" xfId="0" applyNumberFormat="1" applyFont="1" applyFill="1" applyBorder="1" applyAlignment="1">
      <alignment vertical="top" wrapText="1"/>
    </xf>
    <xf numFmtId="0" fontId="8" fillId="5" borderId="0" xfId="0" applyFont="1" applyFill="1" applyBorder="1" applyAlignment="1">
      <alignment vertical="center" wrapText="1"/>
    </xf>
    <xf numFmtId="0" fontId="8" fillId="7" borderId="0" xfId="0" applyFont="1" applyFill="1">
      <alignment vertical="center"/>
    </xf>
    <xf numFmtId="0" fontId="8" fillId="0" borderId="16" xfId="0" applyFont="1" applyBorder="1" applyAlignment="1">
      <alignment horizontal="center" vertical="center"/>
    </xf>
    <xf numFmtId="0" fontId="8" fillId="0" borderId="13" xfId="0" applyFont="1" applyFill="1" applyBorder="1" applyAlignment="1">
      <alignment horizontal="left" vertical="top" wrapText="1"/>
    </xf>
    <xf numFmtId="0" fontId="4" fillId="0" borderId="0" xfId="0" applyFont="1" applyAlignment="1">
      <alignment horizontal="center" vertical="center"/>
    </xf>
    <xf numFmtId="0" fontId="0" fillId="0" borderId="0" xfId="0" applyAlignment="1">
      <alignment horizontal="center" vertical="center"/>
    </xf>
    <xf numFmtId="0" fontId="29" fillId="0" borderId="0" xfId="0" applyFont="1" applyFill="1">
      <alignment vertical="center"/>
    </xf>
    <xf numFmtId="0" fontId="30" fillId="0" borderId="0" xfId="0" applyFont="1" applyFill="1">
      <alignment vertical="center"/>
    </xf>
    <xf numFmtId="0" fontId="8" fillId="0" borderId="0" xfId="0" applyFont="1" applyFill="1" applyBorder="1" applyAlignment="1">
      <alignment horizontal="left" vertical="center"/>
    </xf>
    <xf numFmtId="0" fontId="0" fillId="0" borderId="0" xfId="0"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31" fillId="0" borderId="98" xfId="0" applyFont="1" applyFill="1" applyBorder="1" applyAlignment="1">
      <alignment vertical="center"/>
    </xf>
    <xf numFmtId="0" fontId="8" fillId="0" borderId="99" xfId="0" applyFont="1" applyFill="1" applyBorder="1" applyAlignment="1">
      <alignment horizontal="left" vertical="center"/>
    </xf>
    <xf numFmtId="0" fontId="8" fillId="0" borderId="100" xfId="0" applyFont="1" applyFill="1" applyBorder="1" applyAlignment="1">
      <alignment horizontal="left" vertical="center"/>
    </xf>
    <xf numFmtId="0" fontId="0" fillId="0" borderId="0" xfId="0" applyFont="1" applyFill="1">
      <alignment vertical="center"/>
    </xf>
    <xf numFmtId="0" fontId="7" fillId="0" borderId="0" xfId="0" applyFont="1" applyFill="1" applyAlignment="1">
      <alignment horizontal="left" vertical="center"/>
    </xf>
    <xf numFmtId="0" fontId="31" fillId="0" borderId="0" xfId="0" applyFont="1" applyFill="1" applyBorder="1" applyAlignment="1">
      <alignment vertical="center"/>
    </xf>
    <xf numFmtId="0" fontId="31" fillId="0" borderId="101" xfId="0" applyFont="1" applyFill="1" applyBorder="1" applyAlignment="1">
      <alignment vertical="center"/>
    </xf>
    <xf numFmtId="0" fontId="8" fillId="5" borderId="0" xfId="0" applyFont="1" applyFill="1" applyBorder="1" applyAlignment="1" applyProtection="1">
      <alignment horizontal="right" vertical="center"/>
      <protection locked="0"/>
    </xf>
    <xf numFmtId="0" fontId="8" fillId="5" borderId="73" xfId="0" applyFont="1" applyFill="1" applyBorder="1" applyAlignment="1" applyProtection="1">
      <alignment horizontal="center" vertical="center"/>
      <protection locked="0"/>
    </xf>
    <xf numFmtId="0" fontId="12" fillId="5" borderId="94" xfId="0" applyFont="1" applyFill="1" applyBorder="1" applyAlignment="1" applyProtection="1">
      <alignment horizontal="center" vertical="center"/>
      <protection locked="0"/>
    </xf>
    <xf numFmtId="176" fontId="8" fillId="5" borderId="73" xfId="0" applyNumberFormat="1" applyFont="1" applyFill="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Fill="1" applyProtection="1">
      <alignment vertical="center"/>
      <protection locked="0"/>
    </xf>
    <xf numFmtId="0" fontId="8" fillId="0" borderId="0" xfId="0" applyFont="1" applyBorder="1" applyProtection="1">
      <alignment vertical="center"/>
      <protection locked="0"/>
    </xf>
    <xf numFmtId="0" fontId="6" fillId="0" borderId="0" xfId="0" applyFont="1" applyProtection="1">
      <alignment vertical="center"/>
      <protection locked="0"/>
    </xf>
    <xf numFmtId="0" fontId="0" fillId="0" borderId="0" xfId="0" applyProtection="1">
      <alignment vertical="center"/>
    </xf>
    <xf numFmtId="0" fontId="8" fillId="0" borderId="0" xfId="0" applyFont="1" applyFill="1" applyProtection="1">
      <alignment vertical="center"/>
    </xf>
    <xf numFmtId="0" fontId="8" fillId="0" borderId="0" xfId="0" applyFont="1" applyBorder="1" applyProtection="1">
      <alignment vertical="center"/>
    </xf>
    <xf numFmtId="0" fontId="0" fillId="0" borderId="0" xfId="0" applyFill="1" applyProtection="1">
      <alignment vertical="center"/>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 borderId="69" xfId="0" applyFont="1" applyFill="1" applyBorder="1" applyAlignment="1" applyProtection="1">
      <alignment horizontal="center" vertical="center"/>
      <protection locked="0"/>
    </xf>
    <xf numFmtId="0" fontId="8" fillId="4" borderId="68" xfId="0" applyFont="1" applyFill="1" applyBorder="1" applyAlignment="1" applyProtection="1">
      <alignment horizontal="center" vertical="center"/>
      <protection locked="0"/>
    </xf>
    <xf numFmtId="0" fontId="8" fillId="4" borderId="70" xfId="0" applyFont="1" applyFill="1" applyBorder="1" applyAlignment="1" applyProtection="1">
      <alignment horizontal="center" vertical="center"/>
      <protection locked="0"/>
    </xf>
    <xf numFmtId="0" fontId="3" fillId="0" borderId="45" xfId="0" applyFont="1" applyBorder="1" applyAlignment="1">
      <alignment horizontal="center" vertical="top"/>
    </xf>
    <xf numFmtId="0" fontId="3" fillId="0" borderId="30" xfId="0" applyFont="1" applyBorder="1" applyAlignment="1">
      <alignment horizontal="center" vertical="top"/>
    </xf>
    <xf numFmtId="0" fontId="3" fillId="0" borderId="34" xfId="0" applyFont="1" applyBorder="1" applyAlignment="1">
      <alignment horizontal="center" vertical="top"/>
    </xf>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3" fillId="0" borderId="2" xfId="0" applyFont="1" applyBorder="1" applyAlignment="1">
      <alignment horizontal="center" vertical="top"/>
    </xf>
    <xf numFmtId="0" fontId="3" fillId="0" borderId="14" xfId="0" applyFont="1" applyBorder="1" applyAlignment="1">
      <alignment horizontal="center" vertical="top"/>
    </xf>
    <xf numFmtId="0" fontId="8" fillId="0" borderId="13" xfId="0" applyFont="1" applyBorder="1" applyAlignment="1">
      <alignment horizontal="left" vertical="center" wrapText="1"/>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3" fillId="0" borderId="46"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8" fillId="0" borderId="0" xfId="0" applyFont="1" applyBorder="1" applyAlignment="1">
      <alignment horizontal="center"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5" borderId="9" xfId="0" applyFont="1" applyFill="1" applyBorder="1" applyAlignment="1">
      <alignment horizontal="left" vertical="center"/>
    </xf>
    <xf numFmtId="0" fontId="8" fillId="5" borderId="11" xfId="0" applyFont="1" applyFill="1" applyBorder="1" applyAlignment="1">
      <alignment horizontal="left" vertical="center"/>
    </xf>
    <xf numFmtId="0" fontId="8" fillId="5" borderId="2" xfId="0" applyFont="1" applyFill="1" applyBorder="1" applyAlignment="1">
      <alignment horizontal="left" vertical="center"/>
    </xf>
    <xf numFmtId="0" fontId="8" fillId="5" borderId="1" xfId="0" applyFont="1" applyFill="1" applyBorder="1" applyAlignment="1">
      <alignment horizontal="left" vertical="center"/>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4" xfId="0" applyFont="1" applyFill="1" applyBorder="1" applyAlignment="1">
      <alignment horizontal="center" vertical="center"/>
    </xf>
    <xf numFmtId="0" fontId="10" fillId="11" borderId="69" xfId="0" applyFont="1" applyFill="1" applyBorder="1" applyAlignment="1">
      <alignment horizontal="center" vertical="center"/>
    </xf>
    <xf numFmtId="0" fontId="10" fillId="11" borderId="70" xfId="0" applyFont="1" applyFill="1" applyBorder="1" applyAlignment="1">
      <alignment horizontal="center" vertical="center"/>
    </xf>
    <xf numFmtId="0" fontId="8" fillId="5" borderId="69" xfId="0" applyFont="1" applyFill="1" applyBorder="1" applyAlignment="1">
      <alignment horizontal="center" vertical="center"/>
    </xf>
    <xf numFmtId="0" fontId="8" fillId="5" borderId="70"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23" xfId="0" applyFont="1" applyFill="1" applyBorder="1" applyAlignment="1">
      <alignment horizontal="center" vertical="center"/>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3" xfId="0" applyFont="1" applyFill="1" applyBorder="1" applyAlignment="1">
      <alignment horizontal="left" vertical="center" wrapText="1"/>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8" fillId="5" borderId="4" xfId="0" applyFont="1" applyFill="1" applyBorder="1" applyAlignment="1">
      <alignment horizontal="left" vertical="center"/>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4" xfId="0" applyFont="1" applyFill="1" applyBorder="1" applyAlignment="1">
      <alignment horizontal="left" vertical="center" wrapText="1"/>
    </xf>
    <xf numFmtId="0" fontId="3" fillId="0" borderId="45" xfId="0" applyFont="1" applyFill="1" applyBorder="1" applyAlignment="1">
      <alignment horizontal="center" vertical="top" wrapText="1"/>
    </xf>
    <xf numFmtId="0" fontId="3" fillId="0" borderId="30" xfId="0" applyFont="1" applyFill="1" applyBorder="1" applyAlignment="1">
      <alignment horizontal="center" vertical="top"/>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46" xfId="0" applyFont="1" applyFill="1" applyBorder="1" applyAlignment="1">
      <alignment horizontal="center" vertical="top"/>
    </xf>
    <xf numFmtId="0" fontId="3" fillId="0" borderId="37" xfId="0" applyFont="1" applyFill="1" applyBorder="1" applyAlignment="1">
      <alignment horizontal="center" vertical="top"/>
    </xf>
    <xf numFmtId="0" fontId="8" fillId="0" borderId="3" xfId="0" applyFont="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7"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68"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2" fillId="5" borderId="4"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3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69" xfId="0" applyFont="1" applyFill="1" applyBorder="1" applyAlignment="1">
      <alignment horizontal="left" vertical="center"/>
    </xf>
    <xf numFmtId="0" fontId="8" fillId="4" borderId="68" xfId="0" applyFont="1" applyFill="1" applyBorder="1" applyAlignment="1">
      <alignment horizontal="left" vertical="center"/>
    </xf>
    <xf numFmtId="0" fontId="8" fillId="4" borderId="70" xfId="0" applyFont="1" applyFill="1" applyBorder="1" applyAlignment="1">
      <alignment horizontal="left" vertical="center"/>
    </xf>
    <xf numFmtId="49" fontId="12" fillId="4" borderId="69" xfId="0" applyNumberFormat="1" applyFont="1" applyFill="1" applyBorder="1" applyAlignment="1">
      <alignment horizontal="center" vertical="center"/>
    </xf>
    <xf numFmtId="49" fontId="12" fillId="4" borderId="70" xfId="0" applyNumberFormat="1" applyFont="1" applyFill="1" applyBorder="1" applyAlignment="1">
      <alignment horizontal="center" vertical="center"/>
    </xf>
    <xf numFmtId="49" fontId="8" fillId="4" borderId="69" xfId="0" applyNumberFormat="1" applyFont="1" applyFill="1" applyBorder="1" applyAlignment="1">
      <alignment horizontal="center" vertical="center"/>
    </xf>
    <xf numFmtId="49" fontId="8" fillId="4" borderId="70" xfId="0" applyNumberFormat="1" applyFont="1" applyFill="1" applyBorder="1" applyAlignment="1">
      <alignment horizontal="center" vertical="center"/>
    </xf>
    <xf numFmtId="49" fontId="8" fillId="5" borderId="7" xfId="0" applyNumberFormat="1" applyFont="1" applyFill="1" applyBorder="1" applyAlignment="1">
      <alignment horizontal="center" vertical="center"/>
    </xf>
    <xf numFmtId="49" fontId="8" fillId="5" borderId="9" xfId="0" applyNumberFormat="1" applyFont="1" applyFill="1" applyBorder="1" applyAlignment="1">
      <alignment horizontal="center" vertical="center"/>
    </xf>
    <xf numFmtId="49" fontId="8" fillId="5" borderId="1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xf>
    <xf numFmtId="0" fontId="8" fillId="4" borderId="32" xfId="0" applyFont="1" applyFill="1" applyBorder="1" applyAlignment="1">
      <alignment horizontal="center" vertical="center"/>
    </xf>
    <xf numFmtId="0" fontId="8" fillId="7" borderId="69" xfId="0" applyFont="1" applyFill="1" applyBorder="1" applyAlignment="1">
      <alignment horizontal="center" vertical="center"/>
    </xf>
    <xf numFmtId="0" fontId="8" fillId="7" borderId="70" xfId="0" applyFont="1" applyFill="1" applyBorder="1" applyAlignment="1">
      <alignment horizontal="center" vertical="center"/>
    </xf>
    <xf numFmtId="0" fontId="8" fillId="7" borderId="5" xfId="0" applyFont="1" applyFill="1" applyBorder="1" applyAlignment="1" applyProtection="1">
      <alignment horizontal="center" vertical="center"/>
      <protection locked="0"/>
    </xf>
    <xf numFmtId="0" fontId="8" fillId="7" borderId="6" xfId="0" applyFont="1" applyFill="1" applyBorder="1" applyAlignment="1" applyProtection="1">
      <alignment horizontal="center" vertical="center"/>
      <protection locked="0"/>
    </xf>
    <xf numFmtId="0" fontId="8" fillId="7" borderId="4" xfId="0" applyFont="1" applyFill="1" applyBorder="1" applyAlignment="1" applyProtection="1">
      <alignment horizontal="center" vertical="center"/>
      <protection locked="0"/>
    </xf>
    <xf numFmtId="0" fontId="8" fillId="5" borderId="7"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9" xfId="0" applyFont="1" applyFill="1" applyBorder="1" applyAlignment="1" applyProtection="1">
      <alignment horizontal="left" vertical="center"/>
      <protection locked="0"/>
    </xf>
    <xf numFmtId="0" fontId="8" fillId="5" borderId="11"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10" fillId="11" borderId="69" xfId="0" applyFont="1" applyFill="1" applyBorder="1" applyAlignment="1" applyProtection="1">
      <alignment horizontal="center" vertical="center"/>
      <protection locked="0"/>
    </xf>
    <xf numFmtId="0" fontId="10" fillId="11" borderId="70"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70" xfId="0" applyFont="1"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8" fillId="5" borderId="7"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68" xfId="0" applyFont="1" applyFill="1" applyBorder="1" applyAlignment="1" applyProtection="1">
      <alignment horizontal="center" vertical="center"/>
      <protection locked="0"/>
    </xf>
    <xf numFmtId="0" fontId="8" fillId="8" borderId="0" xfId="0" applyFont="1" applyFill="1" applyBorder="1" applyAlignment="1">
      <alignment horizontal="center" vertical="center"/>
    </xf>
    <xf numFmtId="0" fontId="8" fillId="4" borderId="32" xfId="0" applyFont="1" applyFill="1" applyBorder="1" applyAlignment="1" applyProtection="1">
      <alignment horizontal="center" vertical="center"/>
      <protection locked="0"/>
    </xf>
    <xf numFmtId="0" fontId="8" fillId="7" borderId="69" xfId="0" applyFont="1" applyFill="1" applyBorder="1" applyAlignment="1" applyProtection="1">
      <alignment horizontal="center" vertical="center"/>
      <protection locked="0"/>
    </xf>
    <xf numFmtId="0" fontId="8" fillId="7" borderId="70" xfId="0" applyFont="1" applyFill="1" applyBorder="1" applyAlignment="1" applyProtection="1">
      <alignment horizontal="center" vertical="center"/>
      <protection locked="0"/>
    </xf>
    <xf numFmtId="49" fontId="12" fillId="4" borderId="69" xfId="0" applyNumberFormat="1" applyFont="1" applyFill="1" applyBorder="1" applyAlignment="1" applyProtection="1">
      <alignment horizontal="center" vertical="center"/>
      <protection locked="0"/>
    </xf>
    <xf numFmtId="49" fontId="12" fillId="4" borderId="70" xfId="0" applyNumberFormat="1" applyFont="1" applyFill="1" applyBorder="1" applyAlignment="1" applyProtection="1">
      <alignment horizontal="center" vertical="center"/>
      <protection locked="0"/>
    </xf>
    <xf numFmtId="49" fontId="8" fillId="4" borderId="69" xfId="0" applyNumberFormat="1" applyFont="1" applyFill="1" applyBorder="1" applyAlignment="1" applyProtection="1">
      <alignment horizontal="center" vertical="center"/>
      <protection locked="0"/>
    </xf>
    <xf numFmtId="49" fontId="8" fillId="4" borderId="70" xfId="0" applyNumberFormat="1" applyFont="1" applyFill="1" applyBorder="1" applyAlignment="1" applyProtection="1">
      <alignment horizontal="center" vertical="center"/>
      <protection locked="0"/>
    </xf>
    <xf numFmtId="0" fontId="8" fillId="4" borderId="69" xfId="0" applyFont="1" applyFill="1" applyBorder="1" applyAlignment="1" applyProtection="1">
      <alignment horizontal="left" vertical="center"/>
      <protection locked="0"/>
    </xf>
    <xf numFmtId="0" fontId="8" fillId="4" borderId="68" xfId="0" applyFont="1" applyFill="1" applyBorder="1" applyAlignment="1" applyProtection="1">
      <alignment horizontal="left" vertical="center"/>
      <protection locked="0"/>
    </xf>
    <xf numFmtId="0" fontId="8" fillId="4" borderId="70" xfId="0" applyFont="1" applyFill="1" applyBorder="1" applyAlignment="1" applyProtection="1">
      <alignment horizontal="left" vertical="center"/>
      <protection locked="0"/>
    </xf>
    <xf numFmtId="49" fontId="8" fillId="5" borderId="7" xfId="0" applyNumberFormat="1" applyFont="1" applyFill="1" applyBorder="1" applyAlignment="1" applyProtection="1">
      <alignment horizontal="center" vertical="center"/>
      <protection locked="0"/>
    </xf>
    <xf numFmtId="49" fontId="8" fillId="5" borderId="9" xfId="0" applyNumberFormat="1" applyFont="1" applyFill="1" applyBorder="1" applyAlignment="1" applyProtection="1">
      <alignment horizontal="center" vertical="center"/>
      <protection locked="0"/>
    </xf>
    <xf numFmtId="49" fontId="8" fillId="5" borderId="11" xfId="0" applyNumberFormat="1" applyFont="1" applyFill="1" applyBorder="1" applyAlignment="1" applyProtection="1">
      <alignment horizontal="center" vertical="center"/>
      <protection locked="0"/>
    </xf>
    <xf numFmtId="49" fontId="8" fillId="5" borderId="1" xfId="0" applyNumberFormat="1"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0" xfId="0" applyFont="1" applyFill="1" applyBorder="1" applyAlignment="1">
      <alignment horizontal="center" vertical="center"/>
    </xf>
    <xf numFmtId="0" fontId="8" fillId="5" borderId="3" xfId="0" applyFont="1" applyFill="1" applyBorder="1" applyAlignment="1">
      <alignment horizontal="center" vertical="center"/>
    </xf>
    <xf numFmtId="3" fontId="8" fillId="4" borderId="69" xfId="0" applyNumberFormat="1" applyFont="1" applyFill="1" applyBorder="1" applyAlignment="1" applyProtection="1">
      <alignment horizontal="center" vertical="center"/>
      <protection locked="0"/>
    </xf>
    <xf numFmtId="0" fontId="8" fillId="9" borderId="0" xfId="0" applyFont="1" applyFill="1" applyBorder="1" applyAlignment="1">
      <alignment horizontal="center" vertical="center"/>
    </xf>
    <xf numFmtId="0" fontId="10" fillId="0" borderId="67"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8" fillId="5" borderId="5"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0" borderId="0" xfId="0" applyFont="1" applyBorder="1" applyAlignment="1">
      <alignment horizontal="left" vertical="center"/>
    </xf>
    <xf numFmtId="0" fontId="8" fillId="0" borderId="0" xfId="0" applyFont="1" applyBorder="1" applyAlignment="1">
      <alignment vertical="center" wrapText="1"/>
    </xf>
    <xf numFmtId="0" fontId="8" fillId="0" borderId="13" xfId="0" applyFont="1" applyBorder="1" applyAlignment="1">
      <alignment vertical="center" wrapText="1"/>
    </xf>
    <xf numFmtId="0" fontId="3" fillId="0" borderId="30"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37" xfId="0" applyFont="1" applyFill="1" applyBorder="1" applyAlignment="1">
      <alignment horizontal="center" vertical="top" wrapText="1"/>
    </xf>
    <xf numFmtId="0" fontId="3" fillId="0" borderId="38" xfId="0" applyFont="1" applyFill="1" applyBorder="1" applyAlignment="1">
      <alignment horizontal="center" vertical="top" wrapText="1"/>
    </xf>
    <xf numFmtId="0" fontId="8" fillId="5" borderId="67"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4" borderId="67"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67" xfId="0" applyFont="1" applyFill="1" applyBorder="1" applyAlignment="1">
      <alignment horizontal="center" vertical="center"/>
    </xf>
    <xf numFmtId="0" fontId="8" fillId="5" borderId="20" xfId="0" applyFont="1" applyFill="1" applyBorder="1" applyAlignment="1">
      <alignment horizontal="center" vertical="center"/>
    </xf>
    <xf numFmtId="0" fontId="3" fillId="0" borderId="45" xfId="0" applyFont="1" applyFill="1" applyBorder="1" applyAlignment="1">
      <alignment horizontal="center" vertical="top"/>
    </xf>
    <xf numFmtId="0" fontId="3" fillId="0" borderId="34" xfId="0" applyFont="1" applyFill="1" applyBorder="1" applyAlignment="1">
      <alignment horizontal="center" vertical="top"/>
    </xf>
    <xf numFmtId="0" fontId="3" fillId="0" borderId="13" xfId="0" applyFont="1" applyFill="1" applyBorder="1" applyAlignment="1">
      <alignment horizontal="center" vertical="top"/>
    </xf>
    <xf numFmtId="0" fontId="3" fillId="0" borderId="38" xfId="0" applyFont="1" applyFill="1" applyBorder="1" applyAlignment="1">
      <alignment horizontal="center" vertical="top"/>
    </xf>
    <xf numFmtId="0" fontId="3" fillId="0" borderId="29" xfId="0" applyFont="1" applyBorder="1" applyAlignment="1">
      <alignment horizontal="center" vertical="top"/>
    </xf>
    <xf numFmtId="0" fontId="3" fillId="0" borderId="33" xfId="0" applyFont="1" applyBorder="1" applyAlignment="1">
      <alignment horizontal="center" vertical="top"/>
    </xf>
    <xf numFmtId="0" fontId="3" fillId="0" borderId="16" xfId="0" applyFont="1" applyBorder="1" applyAlignment="1">
      <alignment horizontal="center" vertical="top"/>
    </xf>
    <xf numFmtId="0" fontId="3" fillId="0" borderId="3" xfId="0" applyFont="1" applyBorder="1" applyAlignment="1">
      <alignment horizontal="center" vertical="top"/>
    </xf>
    <xf numFmtId="0" fontId="3" fillId="0" borderId="36" xfId="0" applyFont="1" applyBorder="1" applyAlignment="1">
      <alignment horizontal="center" vertical="top"/>
    </xf>
    <xf numFmtId="0" fontId="3" fillId="0" borderId="47" xfId="0" applyFont="1" applyBorder="1" applyAlignment="1">
      <alignment horizontal="center" vertical="top"/>
    </xf>
    <xf numFmtId="0" fontId="3" fillId="0" borderId="17" xfId="0" applyFont="1" applyBorder="1" applyAlignment="1">
      <alignment horizontal="center" vertical="top"/>
    </xf>
    <xf numFmtId="0" fontId="3" fillId="0" borderId="1" xfId="0" applyFont="1" applyBorder="1" applyAlignment="1">
      <alignment horizontal="center" vertical="top"/>
    </xf>
    <xf numFmtId="0" fontId="8" fillId="0" borderId="0" xfId="0" applyFont="1" applyFill="1" applyBorder="1" applyAlignment="1">
      <alignment horizontal="center" vertical="center"/>
    </xf>
    <xf numFmtId="0" fontId="8" fillId="10" borderId="0" xfId="0" applyFont="1" applyFill="1" applyBorder="1" applyAlignment="1">
      <alignment horizontal="center" vertical="center"/>
    </xf>
    <xf numFmtId="0" fontId="8" fillId="5" borderId="0"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0" borderId="0" xfId="0" applyFont="1" applyAlignment="1">
      <alignment horizontal="left" vertical="center" wrapText="1"/>
    </xf>
    <xf numFmtId="0" fontId="8" fillId="5" borderId="68" xfId="0" applyFont="1" applyFill="1" applyBorder="1" applyAlignment="1">
      <alignment horizontal="center" vertical="center"/>
    </xf>
    <xf numFmtId="0" fontId="8" fillId="0" borderId="13"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3" fontId="8" fillId="4" borderId="69" xfId="0" applyNumberFormat="1" applyFont="1" applyFill="1" applyBorder="1" applyAlignment="1">
      <alignment horizontal="center" vertical="center"/>
    </xf>
    <xf numFmtId="0" fontId="25"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32" fillId="0" borderId="0" xfId="0" applyFont="1" applyAlignment="1">
      <alignment horizontal="center" vertical="center"/>
    </xf>
    <xf numFmtId="49" fontId="0" fillId="0" borderId="0" xfId="0" applyNumberFormat="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8" fillId="0" borderId="3"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16" xfId="0" applyFont="1" applyBorder="1" applyAlignment="1">
      <alignment horizontal="center" vertical="top"/>
    </xf>
    <xf numFmtId="0" fontId="8" fillId="0" borderId="17" xfId="0" applyFont="1" applyBorder="1" applyAlignment="1">
      <alignment horizontal="center" vertical="top"/>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33" xfId="0" applyFont="1" applyBorder="1" applyAlignment="1">
      <alignment horizontal="left" vertical="center"/>
    </xf>
    <xf numFmtId="0" fontId="8" fillId="0" borderId="3" xfId="0" applyFont="1" applyBorder="1" applyAlignment="1">
      <alignment horizontal="left"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3" xfId="0" applyFont="1" applyBorder="1" applyAlignment="1">
      <alignment horizontal="left" vertical="center"/>
    </xf>
    <xf numFmtId="0" fontId="8" fillId="0" borderId="29" xfId="0" applyFont="1" applyBorder="1" applyAlignment="1">
      <alignment horizontal="center" vertical="center"/>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13" xfId="0" applyFont="1" applyFill="1" applyBorder="1" applyAlignment="1">
      <alignment horizontal="left" vertical="center" wrapText="1"/>
    </xf>
    <xf numFmtId="0" fontId="8" fillId="0" borderId="0" xfId="0" applyFont="1" applyAlignment="1">
      <alignment horizontal="left" vertical="center"/>
    </xf>
    <xf numFmtId="0" fontId="8" fillId="0" borderId="30" xfId="0" applyFont="1" applyBorder="1" applyAlignment="1">
      <alignment horizontal="left" vertical="center"/>
    </xf>
    <xf numFmtId="0" fontId="8" fillId="0" borderId="34" xfId="0" applyFont="1" applyBorder="1" applyAlignment="1">
      <alignment horizontal="left" vertical="center"/>
    </xf>
    <xf numFmtId="0" fontId="8" fillId="0" borderId="33" xfId="0" applyFont="1" applyBorder="1" applyAlignment="1">
      <alignment horizontal="left" vertical="center" wrapText="1"/>
    </xf>
    <xf numFmtId="0" fontId="8" fillId="0" borderId="16" xfId="0" applyFont="1" applyBorder="1" applyAlignment="1">
      <alignment horizontal="center"/>
    </xf>
    <xf numFmtId="0" fontId="12" fillId="0" borderId="0" xfId="0" applyFont="1" applyBorder="1" applyAlignment="1">
      <alignment horizontal="center" vertical="center"/>
    </xf>
    <xf numFmtId="0" fontId="12" fillId="0" borderId="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8" fillId="3" borderId="22"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2" fillId="0" borderId="6" xfId="0" applyFont="1" applyBorder="1" applyAlignment="1">
      <alignment horizontal="center"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0" borderId="29" xfId="0" applyFont="1" applyBorder="1" applyAlignment="1">
      <alignment horizontal="left" vertical="center"/>
    </xf>
    <xf numFmtId="0" fontId="8" fillId="0" borderId="29" xfId="0" applyFont="1" applyBorder="1" applyAlignment="1">
      <alignment horizontal="center" vertical="top"/>
    </xf>
    <xf numFmtId="0" fontId="8" fillId="0" borderId="36" xfId="0" applyFont="1" applyBorder="1" applyAlignment="1">
      <alignment horizontal="center" vertical="top"/>
    </xf>
    <xf numFmtId="0" fontId="8" fillId="0" borderId="43" xfId="0" applyFont="1" applyBorder="1" applyAlignment="1">
      <alignment horizontal="left" vertical="top" wrapText="1"/>
    </xf>
    <xf numFmtId="0" fontId="8" fillId="0" borderId="19" xfId="0" applyFont="1" applyBorder="1" applyAlignment="1">
      <alignment horizontal="left" vertical="top" wrapText="1"/>
    </xf>
    <xf numFmtId="0" fontId="8" fillId="0" borderId="39" xfId="0" applyFont="1" applyBorder="1" applyAlignment="1">
      <alignment horizontal="left" vertical="top" wrapText="1"/>
    </xf>
    <xf numFmtId="0" fontId="8" fillId="0" borderId="50" xfId="0" applyFont="1" applyBorder="1" applyAlignment="1">
      <alignment horizontal="left" vertical="top" wrapText="1"/>
    </xf>
    <xf numFmtId="0" fontId="8" fillId="0" borderId="31" xfId="0" applyFont="1" applyBorder="1" applyAlignment="1">
      <alignment horizontal="left" vertical="top" wrapText="1"/>
    </xf>
    <xf numFmtId="0" fontId="8" fillId="0" borderId="53" xfId="0" applyFont="1" applyBorder="1" applyAlignment="1">
      <alignment horizontal="left" vertical="top" wrapText="1"/>
    </xf>
    <xf numFmtId="0" fontId="6" fillId="3" borderId="18" xfId="0" applyFont="1" applyFill="1" applyBorder="1" applyAlignment="1">
      <alignment horizontal="center" vertical="center"/>
    </xf>
    <xf numFmtId="0" fontId="6" fillId="3" borderId="39" xfId="0" applyFont="1" applyFill="1" applyBorder="1" applyAlignment="1">
      <alignment horizontal="center"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6" fillId="3" borderId="66" xfId="0" applyFont="1" applyFill="1" applyBorder="1" applyAlignment="1">
      <alignment horizontal="center" vertical="center"/>
    </xf>
    <xf numFmtId="0" fontId="6" fillId="3" borderId="53" xfId="0" applyFont="1" applyFill="1" applyBorder="1" applyAlignment="1">
      <alignment horizontal="center" vertical="center"/>
    </xf>
    <xf numFmtId="0" fontId="8" fillId="0" borderId="33" xfId="0" applyFont="1" applyBorder="1" applyAlignment="1">
      <alignment horizontal="center" vertical="top" wrapText="1"/>
    </xf>
    <xf numFmtId="0" fontId="8" fillId="0" borderId="3" xfId="0" applyFont="1" applyBorder="1" applyAlignment="1">
      <alignment horizontal="center" vertical="top" wrapText="1"/>
    </xf>
    <xf numFmtId="0" fontId="8" fillId="0" borderId="47" xfId="0" applyFont="1" applyBorder="1" applyAlignment="1">
      <alignment horizontal="center" vertical="top" wrapText="1"/>
    </xf>
    <xf numFmtId="0" fontId="8" fillId="0" borderId="43" xfId="0" applyFont="1" applyBorder="1" applyAlignment="1">
      <alignment horizontal="center" vertical="top"/>
    </xf>
    <xf numFmtId="0" fontId="8" fillId="0" borderId="19" xfId="0" applyFont="1" applyBorder="1" applyAlignment="1">
      <alignment horizontal="center" vertical="top"/>
    </xf>
    <xf numFmtId="0" fontId="8" fillId="0" borderId="39" xfId="0" applyFont="1" applyBorder="1" applyAlignment="1">
      <alignment horizontal="center" vertical="top"/>
    </xf>
    <xf numFmtId="0" fontId="8" fillId="0" borderId="37" xfId="0" applyFont="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wrapText="1"/>
    </xf>
    <xf numFmtId="0" fontId="8" fillId="0" borderId="36" xfId="0" applyFont="1" applyBorder="1" applyAlignment="1">
      <alignment horizontal="center" vertical="center"/>
    </xf>
    <xf numFmtId="0" fontId="8" fillId="0" borderId="15" xfId="0" applyFont="1" applyBorder="1" applyAlignment="1">
      <alignment horizontal="center" vertical="center"/>
    </xf>
    <xf numFmtId="0" fontId="10" fillId="0" borderId="8" xfId="0" applyFont="1" applyBorder="1" applyAlignment="1">
      <alignment horizontal="center" vertical="center"/>
    </xf>
    <xf numFmtId="0" fontId="10" fillId="0" borderId="37" xfId="0" applyFont="1" applyBorder="1" applyAlignment="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8" fillId="0" borderId="30" xfId="0" applyFont="1" applyBorder="1" applyAlignment="1">
      <alignment horizontal="center" vertical="center"/>
    </xf>
    <xf numFmtId="0" fontId="8" fillId="3" borderId="46"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2"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10" fillId="0" borderId="0" xfId="0" applyFont="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10" fillId="0" borderId="56" xfId="0" applyFont="1" applyBorder="1" applyAlignment="1">
      <alignment horizontal="center" vertical="center" wrapText="1"/>
    </xf>
    <xf numFmtId="0" fontId="8" fillId="3" borderId="40" xfId="0" applyFont="1" applyFill="1" applyBorder="1" applyAlignment="1">
      <alignment horizontal="center" vertical="center"/>
    </xf>
    <xf numFmtId="0" fontId="8" fillId="3" borderId="52" xfId="0" applyFont="1" applyFill="1" applyBorder="1" applyAlignment="1">
      <alignment horizontal="center" vertical="center"/>
    </xf>
    <xf numFmtId="0" fontId="8" fillId="0" borderId="43" xfId="0" applyFont="1" applyBorder="1" applyAlignment="1">
      <alignment horizontal="center" vertical="top" wrapText="1"/>
    </xf>
    <xf numFmtId="0" fontId="8" fillId="0" borderId="19" xfId="0" applyFont="1" applyBorder="1" applyAlignment="1">
      <alignment horizontal="center" vertical="top" wrapText="1"/>
    </xf>
    <xf numFmtId="0" fontId="8" fillId="0" borderId="39" xfId="0" applyFont="1" applyBorder="1" applyAlignment="1">
      <alignment horizontal="center" vertical="top" wrapText="1"/>
    </xf>
    <xf numFmtId="0" fontId="8" fillId="0" borderId="20" xfId="0" applyFont="1" applyBorder="1" applyAlignment="1">
      <alignment horizontal="center" vertical="top" wrapText="1"/>
    </xf>
    <xf numFmtId="0" fontId="6" fillId="3" borderId="25"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8" xfId="0" applyFont="1" applyFill="1" applyBorder="1" applyAlignment="1">
      <alignment horizontal="center" vertical="center"/>
    </xf>
    <xf numFmtId="0" fontId="12" fillId="0" borderId="0" xfId="0" applyFont="1" applyBorder="1" applyAlignment="1">
      <alignment horizontal="left"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7" xfId="0" applyFont="1" applyBorder="1" applyAlignment="1">
      <alignment horizontal="left" vertical="center"/>
    </xf>
    <xf numFmtId="0" fontId="8" fillId="0" borderId="58" xfId="0" applyFont="1" applyBorder="1" applyAlignment="1">
      <alignment horizontal="left" vertical="center"/>
    </xf>
    <xf numFmtId="0" fontId="12" fillId="0" borderId="0" xfId="0" applyFont="1" applyBorder="1" applyAlignment="1">
      <alignment horizontal="left" vertical="center"/>
    </xf>
    <xf numFmtId="0" fontId="11" fillId="0" borderId="56" xfId="0" applyFont="1" applyBorder="1" applyAlignment="1">
      <alignment horizontal="center" vertical="center" wrapText="1"/>
    </xf>
    <xf numFmtId="0" fontId="8" fillId="3" borderId="74"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80" xfId="0" applyFont="1" applyFill="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6" xfId="0" applyFont="1" applyBorder="1" applyAlignment="1">
      <alignment horizontal="center" vertical="center"/>
    </xf>
    <xf numFmtId="0" fontId="8" fillId="0" borderId="52" xfId="0" applyFont="1" applyBorder="1" applyAlignment="1">
      <alignment horizontal="center" vertical="center"/>
    </xf>
    <xf numFmtId="0" fontId="8" fillId="0" borderId="87" xfId="0" applyFont="1" applyBorder="1" applyAlignment="1">
      <alignment horizontal="center" vertical="center"/>
    </xf>
    <xf numFmtId="0" fontId="8" fillId="0" borderId="84" xfId="0" applyFont="1" applyBorder="1" applyAlignment="1">
      <alignment horizontal="left" vertical="center"/>
    </xf>
    <xf numFmtId="0" fontId="8" fillId="0" borderId="82" xfId="0" applyFont="1" applyBorder="1" applyAlignment="1">
      <alignment horizontal="left" vertical="center"/>
    </xf>
    <xf numFmtId="0" fontId="8" fillId="0" borderId="85" xfId="0" applyFont="1" applyBorder="1" applyAlignment="1">
      <alignment horizontal="left" vertical="center"/>
    </xf>
    <xf numFmtId="0" fontId="8" fillId="0" borderId="88" xfId="0" applyFont="1" applyBorder="1" applyAlignment="1">
      <alignment horizontal="left" vertical="center"/>
    </xf>
    <xf numFmtId="0" fontId="8" fillId="0" borderId="52" xfId="0" applyFont="1" applyBorder="1" applyAlignment="1">
      <alignment horizontal="left" vertical="center"/>
    </xf>
    <xf numFmtId="0" fontId="8" fillId="0" borderId="60" xfId="0" applyFont="1" applyBorder="1" applyAlignment="1">
      <alignment horizontal="left" vertical="center"/>
    </xf>
    <xf numFmtId="0" fontId="8" fillId="0" borderId="88" xfId="0" applyFont="1" applyBorder="1" applyAlignment="1">
      <alignment horizontal="left" vertical="center" wrapText="1"/>
    </xf>
    <xf numFmtId="0" fontId="8" fillId="0" borderId="52" xfId="0" applyFont="1" applyBorder="1" applyAlignment="1">
      <alignment horizontal="left" vertical="center" wrapText="1"/>
    </xf>
    <xf numFmtId="0" fontId="8" fillId="0" borderId="60" xfId="0" applyFont="1" applyBorder="1" applyAlignment="1">
      <alignment horizontal="left" vertical="center" wrapText="1"/>
    </xf>
    <xf numFmtId="0" fontId="8" fillId="0" borderId="91" xfId="0" applyFont="1" applyBorder="1" applyAlignment="1">
      <alignment horizontal="left" vertical="center"/>
    </xf>
    <xf numFmtId="0" fontId="8" fillId="0" borderId="61" xfId="0" applyFont="1" applyBorder="1" applyAlignment="1">
      <alignment horizontal="left" vertical="center"/>
    </xf>
    <xf numFmtId="0" fontId="8" fillId="0" borderId="92" xfId="0" applyFont="1" applyBorder="1" applyAlignment="1">
      <alignment horizontal="left" vertical="center"/>
    </xf>
    <xf numFmtId="0" fontId="8" fillId="0" borderId="89" xfId="0" applyFont="1" applyBorder="1" applyAlignment="1">
      <alignment horizontal="center" vertical="center"/>
    </xf>
    <xf numFmtId="0" fontId="8" fillId="0" borderId="61" xfId="0" applyFont="1" applyBorder="1" applyAlignment="1">
      <alignment horizontal="center" vertical="center"/>
    </xf>
    <xf numFmtId="0" fontId="8" fillId="0" borderId="90" xfId="0" applyFont="1" applyBorder="1" applyAlignment="1">
      <alignment horizontal="center" vertical="center"/>
    </xf>
    <xf numFmtId="0" fontId="8" fillId="0" borderId="14"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3" borderId="12" xfId="0" applyFont="1" applyFill="1" applyBorder="1" applyAlignment="1">
      <alignment horizontal="center" vertical="center"/>
    </xf>
    <xf numFmtId="0" fontId="8" fillId="0" borderId="46" xfId="0" applyFont="1" applyBorder="1" applyAlignment="1">
      <alignment horizontal="center" vertical="center"/>
    </xf>
    <xf numFmtId="0" fontId="8" fillId="0" borderId="38" xfId="0" applyFont="1" applyBorder="1" applyAlignment="1">
      <alignment horizontal="center" vertical="center"/>
    </xf>
    <xf numFmtId="0" fontId="8" fillId="0" borderId="45" xfId="0" applyFont="1" applyBorder="1" applyAlignment="1">
      <alignment horizontal="center" vertical="center"/>
    </xf>
    <xf numFmtId="0" fontId="8" fillId="0" borderId="34"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0" xfId="0" applyFont="1" applyFill="1" applyBorder="1" applyAlignment="1">
      <alignment horizontal="center" vertical="center"/>
    </xf>
    <xf numFmtId="0" fontId="12" fillId="0" borderId="34" xfId="0" applyFont="1" applyBorder="1" applyAlignment="1">
      <alignment horizontal="left" vertical="center"/>
    </xf>
    <xf numFmtId="0" fontId="12" fillId="0" borderId="13" xfId="0" applyFont="1" applyBorder="1" applyAlignment="1">
      <alignment horizontal="left" vertical="center"/>
    </xf>
    <xf numFmtId="0" fontId="8" fillId="3" borderId="51" xfId="0" applyFont="1" applyFill="1" applyBorder="1" applyAlignment="1">
      <alignment horizontal="center" vertical="center"/>
    </xf>
    <xf numFmtId="176" fontId="8" fillId="0" borderId="30"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8" fillId="3" borderId="10" xfId="0" applyFont="1" applyFill="1" applyBorder="1" applyAlignment="1">
      <alignment horizontal="center" vertical="center" wrapText="1"/>
    </xf>
    <xf numFmtId="0" fontId="6" fillId="3" borderId="89"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3" xfId="0" applyFont="1" applyBorder="1" applyAlignment="1">
      <alignment horizontal="center" vertical="center"/>
    </xf>
    <xf numFmtId="0" fontId="8" fillId="0" borderId="47" xfId="0" applyFont="1" applyBorder="1" applyAlignment="1">
      <alignment horizontal="center" vertical="center"/>
    </xf>
    <xf numFmtId="38" fontId="12" fillId="0" borderId="37" xfId="2" applyFont="1" applyBorder="1" applyAlignment="1">
      <alignment horizontal="center" vertical="center"/>
    </xf>
    <xf numFmtId="0" fontId="8" fillId="0" borderId="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 xfId="0" applyFont="1" applyFill="1" applyBorder="1" applyAlignment="1">
      <alignment horizontal="center" vertical="center"/>
    </xf>
    <xf numFmtId="0" fontId="12" fillId="0" borderId="9" xfId="0" applyFont="1" applyBorder="1" applyAlignment="1">
      <alignment horizontal="left" vertical="center"/>
    </xf>
    <xf numFmtId="0" fontId="12" fillId="0" borderId="47" xfId="0" applyFont="1" applyBorder="1" applyAlignment="1">
      <alignment horizontal="left"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7" fillId="0" borderId="0" xfId="0" applyFont="1" applyAlignment="1">
      <alignment horizontal="left" vertical="center" wrapText="1"/>
    </xf>
    <xf numFmtId="0" fontId="8" fillId="3" borderId="49"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71"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9" fillId="0" borderId="2" xfId="0" applyFont="1" applyBorder="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23" fillId="0" borderId="30" xfId="0" applyFont="1" applyBorder="1" applyAlignment="1">
      <alignment horizontal="center" vertical="center"/>
    </xf>
    <xf numFmtId="0" fontId="23" fillId="0" borderId="37" xfId="0" applyFont="1" applyBorder="1" applyAlignment="1">
      <alignment horizontal="center" vertical="center"/>
    </xf>
    <xf numFmtId="0" fontId="22" fillId="0" borderId="30" xfId="0" applyFont="1" applyBorder="1" applyAlignment="1">
      <alignment horizontal="center" vertical="center"/>
    </xf>
    <xf numFmtId="0" fontId="22" fillId="0" borderId="37" xfId="0" applyFont="1" applyBorder="1" applyAlignment="1">
      <alignment horizontal="center" vertical="center"/>
    </xf>
    <xf numFmtId="0" fontId="3" fillId="0" borderId="0" xfId="0" applyFont="1" applyBorder="1" applyAlignment="1">
      <alignment horizontal="center" vertical="center"/>
    </xf>
    <xf numFmtId="0" fontId="22" fillId="0" borderId="0" xfId="0" applyFont="1" applyBorder="1" applyAlignment="1">
      <alignment horizontal="center" vertical="center"/>
    </xf>
    <xf numFmtId="0" fontId="26" fillId="0" borderId="30" xfId="0" applyFont="1" applyBorder="1" applyAlignment="1">
      <alignment horizontal="center"/>
    </xf>
    <xf numFmtId="0" fontId="26" fillId="0" borderId="0" xfId="0" applyFont="1" applyBorder="1" applyAlignment="1">
      <alignment horizontal="center"/>
    </xf>
  </cellXfs>
  <cellStyles count="3">
    <cellStyle name="桁区切り" xfId="2" builtinId="6"/>
    <cellStyle name="標準" xfId="0" builtinId="0"/>
    <cellStyle name="標準 2" xfId="1" xr:uid="{1B8D3B8D-6530-4CD9-B4B0-442D7D2AB548}"/>
  </cellStyles>
  <dxfs count="20">
    <dxf>
      <fill>
        <patternFill>
          <bgColor rgb="FFCC66FF"/>
        </patternFill>
      </fill>
    </dxf>
    <dxf>
      <fill>
        <patternFill>
          <bgColor rgb="FFFC92DE"/>
        </patternFill>
      </fill>
    </dxf>
    <dxf>
      <fill>
        <patternFill>
          <bgColor rgb="FFFF9999"/>
        </patternFill>
      </fill>
    </dxf>
    <dxf>
      <fill>
        <patternFill>
          <bgColor rgb="FFFFB9B9"/>
        </patternFill>
      </fill>
    </dxf>
    <dxf>
      <fill>
        <patternFill>
          <bgColor rgb="FFFFCC99"/>
        </patternFill>
      </fill>
    </dxf>
    <dxf>
      <fill>
        <patternFill>
          <bgColor rgb="FFFFFF99"/>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ill>
        <patternFill>
          <bgColor rgb="FFCC66FF"/>
        </patternFill>
      </fill>
    </dxf>
    <dxf>
      <fill>
        <patternFill>
          <bgColor rgb="FFFC92DE"/>
        </patternFill>
      </fill>
    </dxf>
    <dxf>
      <fill>
        <patternFill>
          <bgColor rgb="FFFF9999"/>
        </patternFill>
      </fill>
    </dxf>
    <dxf>
      <fill>
        <patternFill>
          <bgColor rgb="FFFFB9B9"/>
        </patternFill>
      </fill>
    </dxf>
    <dxf>
      <fill>
        <patternFill>
          <bgColor rgb="FFFFCC99"/>
        </patternFill>
      </fill>
    </dxf>
    <dxf>
      <fill>
        <patternFill>
          <bgColor rgb="FFFFFF99"/>
        </patternFill>
      </fill>
    </dxf>
  </dxfs>
  <tableStyles count="0" defaultTableStyle="TableStyleMedium2" defaultPivotStyle="PivotStyleLight16"/>
  <colors>
    <mruColors>
      <color rgb="FFFFCCCC"/>
      <color rgb="FFFFB9B9"/>
      <color rgb="FF0000FF"/>
      <color rgb="FFA1A1A1"/>
      <color rgb="FF9D9D9D"/>
      <color rgb="FFC2DBFA"/>
      <color rgb="FFB1D2F9"/>
      <color rgb="FFA4CAF8"/>
      <color rgb="FFFFCC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AT$38" noThreeD="1"/>
</file>

<file path=xl/ctrlProps/ctrlProp10.xml><?xml version="1.0" encoding="utf-8"?>
<formControlPr xmlns="http://schemas.microsoft.com/office/spreadsheetml/2009/9/main" objectType="CheckBox" fmlaLink="$AT$157"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T$190"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fmlaLink="コントロールシート!$AT$38" lockText="1" noThreeD="1"/>
</file>

<file path=xl/ctrlProps/ctrlProp112.xml><?xml version="1.0" encoding="utf-8"?>
<formControlPr xmlns="http://schemas.microsoft.com/office/spreadsheetml/2009/9/main" objectType="CheckBox" fmlaLink="コントロールシート!$AT$46" lockText="1" noThreeD="1"/>
</file>

<file path=xl/ctrlProps/ctrlProp113.xml><?xml version="1.0" encoding="utf-8"?>
<formControlPr xmlns="http://schemas.microsoft.com/office/spreadsheetml/2009/9/main" objectType="CheckBox" fmlaLink="コントロールシート!$AT$48" lockText="1" noThreeD="1"/>
</file>

<file path=xl/ctrlProps/ctrlProp114.xml><?xml version="1.0" encoding="utf-8"?>
<formControlPr xmlns="http://schemas.microsoft.com/office/spreadsheetml/2009/9/main" objectType="CheckBox" fmlaLink="コントロールシート!$AT$49" lockText="1" noThreeD="1"/>
</file>

<file path=xl/ctrlProps/ctrlProp115.xml><?xml version="1.0" encoding="utf-8"?>
<formControlPr xmlns="http://schemas.microsoft.com/office/spreadsheetml/2009/9/main" objectType="CheckBox" fmlaLink="コントロールシート!$AT$79" lockText="1" noThreeD="1"/>
</file>

<file path=xl/ctrlProps/ctrlProp116.xml><?xml version="1.0" encoding="utf-8"?>
<formControlPr xmlns="http://schemas.microsoft.com/office/spreadsheetml/2009/9/main" objectType="CheckBox" fmlaLink="コントロールシート!$AT$80" lockText="1" noThreeD="1"/>
</file>

<file path=xl/ctrlProps/ctrlProp117.xml><?xml version="1.0" encoding="utf-8"?>
<formControlPr xmlns="http://schemas.microsoft.com/office/spreadsheetml/2009/9/main" objectType="CheckBox" fmlaLink="コントロールシート!$AT$71" lockText="1" noThreeD="1"/>
</file>

<file path=xl/ctrlProps/ctrlProp118.xml><?xml version="1.0" encoding="utf-8"?>
<formControlPr xmlns="http://schemas.microsoft.com/office/spreadsheetml/2009/9/main" objectType="CheckBox" fmlaLink="コントロールシート!$AT$50" lockText="1" noThreeD="1"/>
</file>

<file path=xl/ctrlProps/ctrlProp119.xml><?xml version="1.0" encoding="utf-8"?>
<formControlPr xmlns="http://schemas.microsoft.com/office/spreadsheetml/2009/9/main" objectType="CheckBox" fmlaLink="コントロールシート!$AT$47" lockText="1" noThreeD="1"/>
</file>

<file path=xl/ctrlProps/ctrlProp12.xml><?xml version="1.0" encoding="utf-8"?>
<formControlPr xmlns="http://schemas.microsoft.com/office/spreadsheetml/2009/9/main" objectType="CheckBox" fmlaLink="$AT$191" lockText="1" noThreeD="1"/>
</file>

<file path=xl/ctrlProps/ctrlProp120.xml><?xml version="1.0" encoding="utf-8"?>
<formControlPr xmlns="http://schemas.microsoft.com/office/spreadsheetml/2009/9/main" objectType="CheckBox" fmlaLink="コントロールシート!$AT$39" lockText="1" noThreeD="1"/>
</file>

<file path=xl/ctrlProps/ctrlProp121.xml><?xml version="1.0" encoding="utf-8"?>
<formControlPr xmlns="http://schemas.microsoft.com/office/spreadsheetml/2009/9/main" objectType="CheckBox" fmlaLink="コントロールシート!$AT$72" lockText="1" noThreeD="1"/>
</file>

<file path=xl/ctrlProps/ctrlProp122.xml><?xml version="1.0" encoding="utf-8"?>
<formControlPr xmlns="http://schemas.microsoft.com/office/spreadsheetml/2009/9/main" objectType="CheckBox" fmlaLink="コントロールシート!$AT$81" lockText="1" noThreeD="1"/>
</file>

<file path=xl/ctrlProps/ctrlProp123.xml><?xml version="1.0" encoding="utf-8"?>
<formControlPr xmlns="http://schemas.microsoft.com/office/spreadsheetml/2009/9/main" objectType="CheckBox" fmlaLink="コントロールシート!$AT$156" lockText="1" noThreeD="1"/>
</file>

<file path=xl/ctrlProps/ctrlProp124.xml><?xml version="1.0" encoding="utf-8"?>
<formControlPr xmlns="http://schemas.microsoft.com/office/spreadsheetml/2009/9/main" objectType="CheckBox" fmlaLink="コントロールシート!$AT$157" lockText="1" noThreeD="1"/>
</file>

<file path=xl/ctrlProps/ctrlProp125.xml><?xml version="1.0" encoding="utf-8"?>
<formControlPr xmlns="http://schemas.microsoft.com/office/spreadsheetml/2009/9/main" objectType="CheckBox" fmlaLink="コントロールシート!$AT$190" lockText="1" noThreeD="1"/>
</file>

<file path=xl/ctrlProps/ctrlProp126.xml><?xml version="1.0" encoding="utf-8"?>
<formControlPr xmlns="http://schemas.microsoft.com/office/spreadsheetml/2009/9/main" objectType="CheckBox" fmlaLink="コントロールシート!$AT$191" lockText="1" noThreeD="1"/>
</file>

<file path=xl/ctrlProps/ctrlProp127.xml><?xml version="1.0" encoding="utf-8"?>
<formControlPr xmlns="http://schemas.microsoft.com/office/spreadsheetml/2009/9/main" objectType="CheckBox" fmlaLink="コントロールシート!$AT$193" lockText="1" noThreeD="1"/>
</file>

<file path=xl/ctrlProps/ctrlProp128.xml><?xml version="1.0" encoding="utf-8"?>
<formControlPr xmlns="http://schemas.microsoft.com/office/spreadsheetml/2009/9/main" objectType="CheckBox" fmlaLink="コントロールシート!$AT$194" lockText="1" noThreeD="1"/>
</file>

<file path=xl/ctrlProps/ctrlProp129.xml><?xml version="1.0" encoding="utf-8"?>
<formControlPr xmlns="http://schemas.microsoft.com/office/spreadsheetml/2009/9/main" objectType="CheckBox" fmlaLink="コントロールシート!$AT$195" lockText="1" noThreeD="1"/>
</file>

<file path=xl/ctrlProps/ctrlProp13.xml><?xml version="1.0" encoding="utf-8"?>
<formControlPr xmlns="http://schemas.microsoft.com/office/spreadsheetml/2009/9/main" objectType="CheckBox" fmlaLink="$AT$193" lockText="1" noThreeD="1"/>
</file>

<file path=xl/ctrlProps/ctrlProp130.xml><?xml version="1.0" encoding="utf-8"?>
<formControlPr xmlns="http://schemas.microsoft.com/office/spreadsheetml/2009/9/main" objectType="CheckBox" fmlaLink="コントロールシート!$AT$197" lockText="1" noThreeD="1"/>
</file>

<file path=xl/ctrlProps/ctrlProp131.xml><?xml version="1.0" encoding="utf-8"?>
<formControlPr xmlns="http://schemas.microsoft.com/office/spreadsheetml/2009/9/main" objectType="CheckBox" fmlaLink="コントロールシート!$AT$198" lockText="1" noThreeD="1"/>
</file>

<file path=xl/ctrlProps/ctrlProp132.xml><?xml version="1.0" encoding="utf-8"?>
<formControlPr xmlns="http://schemas.microsoft.com/office/spreadsheetml/2009/9/main" objectType="CheckBox" fmlaLink="コントロールシート!$AT$200" lockText="1" noThreeD="1"/>
</file>

<file path=xl/ctrlProps/ctrlProp133.xml><?xml version="1.0" encoding="utf-8"?>
<formControlPr xmlns="http://schemas.microsoft.com/office/spreadsheetml/2009/9/main" objectType="CheckBox" fmlaLink="コントロールシート!$AT$202" lockText="1" noThreeD="1"/>
</file>

<file path=xl/ctrlProps/ctrlProp134.xml><?xml version="1.0" encoding="utf-8"?>
<formControlPr xmlns="http://schemas.microsoft.com/office/spreadsheetml/2009/9/main" objectType="CheckBox" fmlaLink="コントロールシート!$AT$204" lockText="1" noThreeD="1"/>
</file>

<file path=xl/ctrlProps/ctrlProp135.xml><?xml version="1.0" encoding="utf-8"?>
<formControlPr xmlns="http://schemas.microsoft.com/office/spreadsheetml/2009/9/main" objectType="CheckBox" fmlaLink="コントロールシート!$AT$206" lockText="1" noThreeD="1"/>
</file>

<file path=xl/ctrlProps/ctrlProp136.xml><?xml version="1.0" encoding="utf-8"?>
<formControlPr xmlns="http://schemas.microsoft.com/office/spreadsheetml/2009/9/main" objectType="CheckBox" fmlaLink="コントロールシート!$AU$190" lockText="1" noThreeD="1"/>
</file>

<file path=xl/ctrlProps/ctrlProp137.xml><?xml version="1.0" encoding="utf-8"?>
<formControlPr xmlns="http://schemas.microsoft.com/office/spreadsheetml/2009/9/main" objectType="CheckBox" fmlaLink="コントロールシート!$AU$191" lockText="1" noThreeD="1"/>
</file>

<file path=xl/ctrlProps/ctrlProp138.xml><?xml version="1.0" encoding="utf-8"?>
<formControlPr xmlns="http://schemas.microsoft.com/office/spreadsheetml/2009/9/main" objectType="CheckBox" fmlaLink="コントロールシート!$AV$190" lockText="1" noThreeD="1"/>
</file>

<file path=xl/ctrlProps/ctrlProp139.xml><?xml version="1.0" encoding="utf-8"?>
<formControlPr xmlns="http://schemas.microsoft.com/office/spreadsheetml/2009/9/main" objectType="CheckBox" fmlaLink="コントロールシート!$AW$190" lockText="1" noThreeD="1"/>
</file>

<file path=xl/ctrlProps/ctrlProp14.xml><?xml version="1.0" encoding="utf-8"?>
<formControlPr xmlns="http://schemas.microsoft.com/office/spreadsheetml/2009/9/main" objectType="CheckBox" fmlaLink="$AT$194" lockText="1" noThreeD="1"/>
</file>

<file path=xl/ctrlProps/ctrlProp140.xml><?xml version="1.0" encoding="utf-8"?>
<formControlPr xmlns="http://schemas.microsoft.com/office/spreadsheetml/2009/9/main" objectType="CheckBox" fmlaLink="コントロールシート!$AX$190" lockText="1" noThreeD="1"/>
</file>

<file path=xl/ctrlProps/ctrlProp141.xml><?xml version="1.0" encoding="utf-8"?>
<formControlPr xmlns="http://schemas.microsoft.com/office/spreadsheetml/2009/9/main" objectType="CheckBox" fmlaLink="コントロールシート!$AY$190" lockText="1" noThreeD="1"/>
</file>

<file path=xl/ctrlProps/ctrlProp142.xml><?xml version="1.0" encoding="utf-8"?>
<formControlPr xmlns="http://schemas.microsoft.com/office/spreadsheetml/2009/9/main" objectType="CheckBox" fmlaLink="コントロールシート!$AU$193" lockText="1" noThreeD="1"/>
</file>

<file path=xl/ctrlProps/ctrlProp143.xml><?xml version="1.0" encoding="utf-8"?>
<formControlPr xmlns="http://schemas.microsoft.com/office/spreadsheetml/2009/9/main" objectType="CheckBox" fmlaLink="コントロールシート!$AV$193" lockText="1" noThreeD="1"/>
</file>

<file path=xl/ctrlProps/ctrlProp144.xml><?xml version="1.0" encoding="utf-8"?>
<formControlPr xmlns="http://schemas.microsoft.com/office/spreadsheetml/2009/9/main" objectType="CheckBox" fmlaLink="コントロールシート!$AW$193" lockText="1" noThreeD="1"/>
</file>

<file path=xl/ctrlProps/ctrlProp145.xml><?xml version="1.0" encoding="utf-8"?>
<formControlPr xmlns="http://schemas.microsoft.com/office/spreadsheetml/2009/9/main" objectType="CheckBox" fmlaLink="コントロールシート!$AX$193" lockText="1" noThreeD="1"/>
</file>

<file path=xl/ctrlProps/ctrlProp146.xml><?xml version="1.0" encoding="utf-8"?>
<formControlPr xmlns="http://schemas.microsoft.com/office/spreadsheetml/2009/9/main" objectType="CheckBox" fmlaLink="コントロールシート!$AV$194" lockText="1" noThreeD="1"/>
</file>

<file path=xl/ctrlProps/ctrlProp147.xml><?xml version="1.0" encoding="utf-8"?>
<formControlPr xmlns="http://schemas.microsoft.com/office/spreadsheetml/2009/9/main" objectType="CheckBox" fmlaLink="コントロールシート!$AU$194" lockText="1" noThreeD="1"/>
</file>

<file path=xl/ctrlProps/ctrlProp148.xml><?xml version="1.0" encoding="utf-8"?>
<formControlPr xmlns="http://schemas.microsoft.com/office/spreadsheetml/2009/9/main" objectType="CheckBox" fmlaLink="コントロールシート!$AU$195" lockText="1" noThreeD="1"/>
</file>

<file path=xl/ctrlProps/ctrlProp149.xml><?xml version="1.0" encoding="utf-8"?>
<formControlPr xmlns="http://schemas.microsoft.com/office/spreadsheetml/2009/9/main" objectType="CheckBox" fmlaLink="コントロールシート!$AU$197" lockText="1" noThreeD="1"/>
</file>

<file path=xl/ctrlProps/ctrlProp15.xml><?xml version="1.0" encoding="utf-8"?>
<formControlPr xmlns="http://schemas.microsoft.com/office/spreadsheetml/2009/9/main" objectType="CheckBox" fmlaLink="$AT$195" lockText="1" noThreeD="1"/>
</file>

<file path=xl/ctrlProps/ctrlProp150.xml><?xml version="1.0" encoding="utf-8"?>
<formControlPr xmlns="http://schemas.microsoft.com/office/spreadsheetml/2009/9/main" objectType="CheckBox" fmlaLink="コントロールシート!$AU$198" lockText="1" noThreeD="1"/>
</file>

<file path=xl/ctrlProps/ctrlProp151.xml><?xml version="1.0" encoding="utf-8"?>
<formControlPr xmlns="http://schemas.microsoft.com/office/spreadsheetml/2009/9/main" objectType="CheckBox" fmlaLink="コントロールシート!$AU$204" lockText="1" noThreeD="1"/>
</file>

<file path=xl/ctrlProps/ctrlProp152.xml><?xml version="1.0" encoding="utf-8"?>
<formControlPr xmlns="http://schemas.microsoft.com/office/spreadsheetml/2009/9/main" objectType="CheckBox" fmlaLink="コントロールシート!$AV$204" lockText="1" noThreeD="1"/>
</file>

<file path=xl/ctrlProps/ctrlProp153.xml><?xml version="1.0" encoding="utf-8"?>
<formControlPr xmlns="http://schemas.microsoft.com/office/spreadsheetml/2009/9/main" objectType="CheckBox" fmlaLink="コントロールシート!$AV$206" lockText="1" noThreeD="1"/>
</file>

<file path=xl/ctrlProps/ctrlProp154.xml><?xml version="1.0" encoding="utf-8"?>
<formControlPr xmlns="http://schemas.microsoft.com/office/spreadsheetml/2009/9/main" objectType="CheckBox" fmlaLink="コントロールシート!$AU$206" lockText="1" noThreeD="1"/>
</file>

<file path=xl/ctrlProps/ctrlProp155.xml><?xml version="1.0" encoding="utf-8"?>
<formControlPr xmlns="http://schemas.microsoft.com/office/spreadsheetml/2009/9/main" objectType="CheckBox" fmlaLink="コントロールシート!$AT$210" lockText="1" noThreeD="1"/>
</file>

<file path=xl/ctrlProps/ctrlProp156.xml><?xml version="1.0" encoding="utf-8"?>
<formControlPr xmlns="http://schemas.microsoft.com/office/spreadsheetml/2009/9/main" objectType="CheckBox" fmlaLink="コントロールシート!$AU$210" lockText="1" noThreeD="1"/>
</file>

<file path=xl/ctrlProps/ctrlProp157.xml><?xml version="1.0" encoding="utf-8"?>
<formControlPr xmlns="http://schemas.microsoft.com/office/spreadsheetml/2009/9/main" objectType="CheckBox" fmlaLink="コントロールシート!$AT$207" lockText="1" noThreeD="1"/>
</file>

<file path=xl/ctrlProps/ctrlProp158.xml><?xml version="1.0" encoding="utf-8"?>
<formControlPr xmlns="http://schemas.microsoft.com/office/spreadsheetml/2009/9/main" objectType="CheckBox" fmlaLink="コントロールシート!$AV$206" lockText="1" noThreeD="1"/>
</file>

<file path=xl/ctrlProps/ctrlProp159.xml><?xml version="1.0" encoding="utf-8"?>
<formControlPr xmlns="http://schemas.microsoft.com/office/spreadsheetml/2009/9/main" objectType="CheckBox" fmlaLink="コントロールシート!$AU$206" lockText="1" noThreeD="1"/>
</file>

<file path=xl/ctrlProps/ctrlProp16.xml><?xml version="1.0" encoding="utf-8"?>
<formControlPr xmlns="http://schemas.microsoft.com/office/spreadsheetml/2009/9/main" objectType="CheckBox" fmlaLink="$AT$197" lockText="1" noThreeD="1"/>
</file>

<file path=xl/ctrlProps/ctrlProp160.xml><?xml version="1.0" encoding="utf-8"?>
<formControlPr xmlns="http://schemas.microsoft.com/office/spreadsheetml/2009/9/main" objectType="CheckBox" fmlaLink="コントロールシート!$AT$211" lockText="1" noThreeD="1"/>
</file>

<file path=xl/ctrlProps/ctrlProp17.xml><?xml version="1.0" encoding="utf-8"?>
<formControlPr xmlns="http://schemas.microsoft.com/office/spreadsheetml/2009/9/main" objectType="CheckBox" fmlaLink="$AT$198" lockText="1" noThreeD="1"/>
</file>

<file path=xl/ctrlProps/ctrlProp18.xml><?xml version="1.0" encoding="utf-8"?>
<formControlPr xmlns="http://schemas.microsoft.com/office/spreadsheetml/2009/9/main" objectType="CheckBox" fmlaLink="$AT$200" lockText="1" noThreeD="1"/>
</file>

<file path=xl/ctrlProps/ctrlProp19.xml><?xml version="1.0" encoding="utf-8"?>
<formControlPr xmlns="http://schemas.microsoft.com/office/spreadsheetml/2009/9/main" objectType="CheckBox" fmlaLink="$AT$202" lockText="1" noThreeD="1"/>
</file>

<file path=xl/ctrlProps/ctrlProp2.xml><?xml version="1.0" encoding="utf-8"?>
<formControlPr xmlns="http://schemas.microsoft.com/office/spreadsheetml/2009/9/main" objectType="CheckBox" fmlaLink="$AT$46" lockText="1" noThreeD="1"/>
</file>

<file path=xl/ctrlProps/ctrlProp20.xml><?xml version="1.0" encoding="utf-8"?>
<formControlPr xmlns="http://schemas.microsoft.com/office/spreadsheetml/2009/9/main" objectType="CheckBox" fmlaLink="$AT$204" lockText="1" noThreeD="1"/>
</file>

<file path=xl/ctrlProps/ctrlProp21.xml><?xml version="1.0" encoding="utf-8"?>
<formControlPr xmlns="http://schemas.microsoft.com/office/spreadsheetml/2009/9/main" objectType="CheckBox" fmlaLink="$AT$206" lockText="1" noThreeD="1"/>
</file>

<file path=xl/ctrlProps/ctrlProp22.xml><?xml version="1.0" encoding="utf-8"?>
<formControlPr xmlns="http://schemas.microsoft.com/office/spreadsheetml/2009/9/main" objectType="CheckBox" fmlaLink="$AU$190" lockText="1" noThreeD="1"/>
</file>

<file path=xl/ctrlProps/ctrlProp23.xml><?xml version="1.0" encoding="utf-8"?>
<formControlPr xmlns="http://schemas.microsoft.com/office/spreadsheetml/2009/9/main" objectType="CheckBox" fmlaLink="$AU$191" lockText="1" noThreeD="1"/>
</file>

<file path=xl/ctrlProps/ctrlProp24.xml><?xml version="1.0" encoding="utf-8"?>
<formControlPr xmlns="http://schemas.microsoft.com/office/spreadsheetml/2009/9/main" objectType="CheckBox" fmlaLink="$AV$190" lockText="1" noThreeD="1"/>
</file>

<file path=xl/ctrlProps/ctrlProp25.xml><?xml version="1.0" encoding="utf-8"?>
<formControlPr xmlns="http://schemas.microsoft.com/office/spreadsheetml/2009/9/main" objectType="CheckBox" fmlaLink="$AW$190" lockText="1" noThreeD="1"/>
</file>

<file path=xl/ctrlProps/ctrlProp26.xml><?xml version="1.0" encoding="utf-8"?>
<formControlPr xmlns="http://schemas.microsoft.com/office/spreadsheetml/2009/9/main" objectType="CheckBox" fmlaLink="$AX$190" lockText="1" noThreeD="1"/>
</file>

<file path=xl/ctrlProps/ctrlProp27.xml><?xml version="1.0" encoding="utf-8"?>
<formControlPr xmlns="http://schemas.microsoft.com/office/spreadsheetml/2009/9/main" objectType="CheckBox" fmlaLink="$AY$190" lockText="1" noThreeD="1"/>
</file>

<file path=xl/ctrlProps/ctrlProp28.xml><?xml version="1.0" encoding="utf-8"?>
<formControlPr xmlns="http://schemas.microsoft.com/office/spreadsheetml/2009/9/main" objectType="CheckBox" fmlaLink="$AU$193" lockText="1" noThreeD="1"/>
</file>

<file path=xl/ctrlProps/ctrlProp29.xml><?xml version="1.0" encoding="utf-8"?>
<formControlPr xmlns="http://schemas.microsoft.com/office/spreadsheetml/2009/9/main" objectType="CheckBox" fmlaLink="$AV$193" lockText="1" noThreeD="1"/>
</file>

<file path=xl/ctrlProps/ctrlProp3.xml><?xml version="1.0" encoding="utf-8"?>
<formControlPr xmlns="http://schemas.microsoft.com/office/spreadsheetml/2009/9/main" objectType="CheckBox" fmlaLink="$AT$47" lockText="1" noThreeD="1"/>
</file>

<file path=xl/ctrlProps/ctrlProp30.xml><?xml version="1.0" encoding="utf-8"?>
<formControlPr xmlns="http://schemas.microsoft.com/office/spreadsheetml/2009/9/main" objectType="CheckBox" fmlaLink="$AW$193" lockText="1" noThreeD="1"/>
</file>

<file path=xl/ctrlProps/ctrlProp31.xml><?xml version="1.0" encoding="utf-8"?>
<formControlPr xmlns="http://schemas.microsoft.com/office/spreadsheetml/2009/9/main" objectType="CheckBox" fmlaLink="$AX$193" lockText="1" noThreeD="1"/>
</file>

<file path=xl/ctrlProps/ctrlProp32.xml><?xml version="1.0" encoding="utf-8"?>
<formControlPr xmlns="http://schemas.microsoft.com/office/spreadsheetml/2009/9/main" objectType="CheckBox" fmlaLink="$AV$194" lockText="1" noThreeD="1"/>
</file>

<file path=xl/ctrlProps/ctrlProp33.xml><?xml version="1.0" encoding="utf-8"?>
<formControlPr xmlns="http://schemas.microsoft.com/office/spreadsheetml/2009/9/main" objectType="CheckBox" fmlaLink="$AU$194" lockText="1" noThreeD="1"/>
</file>

<file path=xl/ctrlProps/ctrlProp34.xml><?xml version="1.0" encoding="utf-8"?>
<formControlPr xmlns="http://schemas.microsoft.com/office/spreadsheetml/2009/9/main" objectType="CheckBox" fmlaLink="$AU$195" lockText="1" noThreeD="1"/>
</file>

<file path=xl/ctrlProps/ctrlProp35.xml><?xml version="1.0" encoding="utf-8"?>
<formControlPr xmlns="http://schemas.microsoft.com/office/spreadsheetml/2009/9/main" objectType="CheckBox" fmlaLink="$AU$197" lockText="1" noThreeD="1"/>
</file>

<file path=xl/ctrlProps/ctrlProp36.xml><?xml version="1.0" encoding="utf-8"?>
<formControlPr xmlns="http://schemas.microsoft.com/office/spreadsheetml/2009/9/main" objectType="CheckBox" fmlaLink="$AU$198" lockText="1" noThreeD="1"/>
</file>

<file path=xl/ctrlProps/ctrlProp37.xml><?xml version="1.0" encoding="utf-8"?>
<formControlPr xmlns="http://schemas.microsoft.com/office/spreadsheetml/2009/9/main" objectType="CheckBox" fmlaLink="$AU$204" lockText="1" noThreeD="1"/>
</file>

<file path=xl/ctrlProps/ctrlProp38.xml><?xml version="1.0" encoding="utf-8"?>
<formControlPr xmlns="http://schemas.microsoft.com/office/spreadsheetml/2009/9/main" objectType="CheckBox" fmlaLink="$AV$204" lockText="1" noThreeD="1"/>
</file>

<file path=xl/ctrlProps/ctrlProp39.xml><?xml version="1.0" encoding="utf-8"?>
<formControlPr xmlns="http://schemas.microsoft.com/office/spreadsheetml/2009/9/main" objectType="CheckBox" fmlaLink="$AV$206" lockText="1" noThreeD="1"/>
</file>

<file path=xl/ctrlProps/ctrlProp4.xml><?xml version="1.0" encoding="utf-8"?>
<formControlPr xmlns="http://schemas.microsoft.com/office/spreadsheetml/2009/9/main" objectType="CheckBox" fmlaLink="$AT$48" lockText="1" noThreeD="1"/>
</file>

<file path=xl/ctrlProps/ctrlProp40.xml><?xml version="1.0" encoding="utf-8"?>
<formControlPr xmlns="http://schemas.microsoft.com/office/spreadsheetml/2009/9/main" objectType="CheckBox" fmlaLink="$AU$206" lockText="1" noThreeD="1"/>
</file>

<file path=xl/ctrlProps/ctrlProp41.xml><?xml version="1.0" encoding="utf-8"?>
<formControlPr xmlns="http://schemas.microsoft.com/office/spreadsheetml/2009/9/main" objectType="CheckBox" fmlaLink="$AT$210" lockText="1" noThreeD="1"/>
</file>

<file path=xl/ctrlProps/ctrlProp42.xml><?xml version="1.0" encoding="utf-8"?>
<formControlPr xmlns="http://schemas.microsoft.com/office/spreadsheetml/2009/9/main" objectType="CheckBox" fmlaLink="$AU$210" lockText="1" noThreeD="1"/>
</file>

<file path=xl/ctrlProps/ctrlProp43.xml><?xml version="1.0" encoding="utf-8"?>
<formControlPr xmlns="http://schemas.microsoft.com/office/spreadsheetml/2009/9/main" objectType="CheckBox" fmlaLink="$AT$211" lockText="1" noThreeD="1"/>
</file>

<file path=xl/ctrlProps/ctrlProp44.xml><?xml version="1.0" encoding="utf-8"?>
<formControlPr xmlns="http://schemas.microsoft.com/office/spreadsheetml/2009/9/main" objectType="CheckBox" fmlaLink="$AT$39" noThreeD="1"/>
</file>

<file path=xl/ctrlProps/ctrlProp45.xml><?xml version="1.0" encoding="utf-8"?>
<formControlPr xmlns="http://schemas.microsoft.com/office/spreadsheetml/2009/9/main" objectType="CheckBox" fmlaLink="$AT$50" lockText="1" noThreeD="1"/>
</file>

<file path=xl/ctrlProps/ctrlProp46.xml><?xml version="1.0" encoding="utf-8"?>
<formControlPr xmlns="http://schemas.microsoft.com/office/spreadsheetml/2009/9/main" objectType="CheckBox" fmlaLink="$AT$72" lockText="1" noThreeD="1"/>
</file>

<file path=xl/ctrlProps/ctrlProp47.xml><?xml version="1.0" encoding="utf-8"?>
<formControlPr xmlns="http://schemas.microsoft.com/office/spreadsheetml/2009/9/main" objectType="CheckBox" fmlaLink="$AT$81" lockText="1" noThreeD="1"/>
</file>

<file path=xl/ctrlProps/ctrlProp48.xml><?xml version="1.0" encoding="utf-8"?>
<formControlPr xmlns="http://schemas.microsoft.com/office/spreadsheetml/2009/9/main" objectType="CheckBox" fmlaLink="$AT$207"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T$49"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T$7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T$79"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T$80"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AT$156"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AU$204" lockText="1" noThreeD="1"/>
</file>

<file path=xl/ctrlProps/ctrlProp92.xml><?xml version="1.0" encoding="utf-8"?>
<formControlPr xmlns="http://schemas.microsoft.com/office/spreadsheetml/2009/9/main" objectType="CheckBox" fmlaLink="$AV$204" lockText="1" noThreeD="1"/>
</file>

<file path=xl/ctrlProps/ctrlProp93.xml><?xml version="1.0" encoding="utf-8"?>
<formControlPr xmlns="http://schemas.microsoft.com/office/spreadsheetml/2009/9/main" objectType="CheckBox" fmlaLink="$AV$206" lockText="1" noThreeD="1"/>
</file>

<file path=xl/ctrlProps/ctrlProp94.xml><?xml version="1.0" encoding="utf-8"?>
<formControlPr xmlns="http://schemas.microsoft.com/office/spreadsheetml/2009/9/main" objectType="CheckBox" fmlaLink="$AU$206"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37</xdr:row>
          <xdr:rowOff>66675</xdr:rowOff>
        </xdr:from>
        <xdr:to>
          <xdr:col>11</xdr:col>
          <xdr:colOff>66675</xdr:colOff>
          <xdr:row>37</xdr:row>
          <xdr:rowOff>314325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45</xdr:row>
          <xdr:rowOff>38100</xdr:rowOff>
        </xdr:from>
        <xdr:to>
          <xdr:col>11</xdr:col>
          <xdr:colOff>47625</xdr:colOff>
          <xdr:row>45</xdr:row>
          <xdr:rowOff>295275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19050</xdr:rowOff>
        </xdr:from>
        <xdr:to>
          <xdr:col>11</xdr:col>
          <xdr:colOff>47625</xdr:colOff>
          <xdr:row>46</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38100</xdr:rowOff>
        </xdr:from>
        <xdr:to>
          <xdr:col>11</xdr:col>
          <xdr:colOff>47625</xdr:colOff>
          <xdr:row>47</xdr:row>
          <xdr:rowOff>295275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48</xdr:row>
          <xdr:rowOff>38100</xdr:rowOff>
        </xdr:from>
        <xdr:to>
          <xdr:col>11</xdr:col>
          <xdr:colOff>47625</xdr:colOff>
          <xdr:row>48</xdr:row>
          <xdr:rowOff>295275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70</xdr:row>
          <xdr:rowOff>57150</xdr:rowOff>
        </xdr:from>
        <xdr:to>
          <xdr:col>11</xdr:col>
          <xdr:colOff>47625</xdr:colOff>
          <xdr:row>70</xdr:row>
          <xdr:rowOff>314325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78</xdr:row>
          <xdr:rowOff>57150</xdr:rowOff>
        </xdr:from>
        <xdr:to>
          <xdr:col>11</xdr:col>
          <xdr:colOff>47625</xdr:colOff>
          <xdr:row>78</xdr:row>
          <xdr:rowOff>314325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79</xdr:row>
          <xdr:rowOff>57150</xdr:rowOff>
        </xdr:from>
        <xdr:to>
          <xdr:col>11</xdr:col>
          <xdr:colOff>47625</xdr:colOff>
          <xdr:row>79</xdr:row>
          <xdr:rowOff>314325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155</xdr:row>
          <xdr:rowOff>19050</xdr:rowOff>
        </xdr:from>
        <xdr:to>
          <xdr:col>14</xdr:col>
          <xdr:colOff>66675</xdr:colOff>
          <xdr:row>156</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156</xdr:row>
          <xdr:rowOff>19050</xdr:rowOff>
        </xdr:from>
        <xdr:to>
          <xdr:col>14</xdr:col>
          <xdr:colOff>66675</xdr:colOff>
          <xdr:row>157</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189</xdr:row>
          <xdr:rowOff>19050</xdr:rowOff>
        </xdr:from>
        <xdr:to>
          <xdr:col>11</xdr:col>
          <xdr:colOff>47625</xdr:colOff>
          <xdr:row>189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190</xdr:row>
          <xdr:rowOff>9525</xdr:rowOff>
        </xdr:from>
        <xdr:to>
          <xdr:col>11</xdr:col>
          <xdr:colOff>47625</xdr:colOff>
          <xdr:row>190</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0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192</xdr:row>
          <xdr:rowOff>9525</xdr:rowOff>
        </xdr:from>
        <xdr:to>
          <xdr:col>11</xdr:col>
          <xdr:colOff>47625</xdr:colOff>
          <xdr:row>192</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0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193</xdr:row>
          <xdr:rowOff>9525</xdr:rowOff>
        </xdr:from>
        <xdr:to>
          <xdr:col>11</xdr:col>
          <xdr:colOff>47625</xdr:colOff>
          <xdr:row>193</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0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194</xdr:row>
          <xdr:rowOff>9525</xdr:rowOff>
        </xdr:from>
        <xdr:to>
          <xdr:col>11</xdr:col>
          <xdr:colOff>47625</xdr:colOff>
          <xdr:row>194</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0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196</xdr:row>
          <xdr:rowOff>19050</xdr:rowOff>
        </xdr:from>
        <xdr:to>
          <xdr:col>11</xdr:col>
          <xdr:colOff>47625</xdr:colOff>
          <xdr:row>196</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0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197</xdr:row>
          <xdr:rowOff>9525</xdr:rowOff>
        </xdr:from>
        <xdr:to>
          <xdr:col>11</xdr:col>
          <xdr:colOff>47625</xdr:colOff>
          <xdr:row>197</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0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199</xdr:row>
          <xdr:rowOff>9525</xdr:rowOff>
        </xdr:from>
        <xdr:to>
          <xdr:col>11</xdr:col>
          <xdr:colOff>47625</xdr:colOff>
          <xdr:row>199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0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201</xdr:row>
          <xdr:rowOff>9525</xdr:rowOff>
        </xdr:from>
        <xdr:to>
          <xdr:col>11</xdr:col>
          <xdr:colOff>47625</xdr:colOff>
          <xdr:row>201</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0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203</xdr:row>
          <xdr:rowOff>9525</xdr:rowOff>
        </xdr:from>
        <xdr:to>
          <xdr:col>11</xdr:col>
          <xdr:colOff>47625</xdr:colOff>
          <xdr:row>203</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0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205</xdr:row>
          <xdr:rowOff>19050</xdr:rowOff>
        </xdr:from>
        <xdr:to>
          <xdr:col>11</xdr:col>
          <xdr:colOff>47625</xdr:colOff>
          <xdr:row>205</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0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189</xdr:row>
          <xdr:rowOff>19050</xdr:rowOff>
        </xdr:from>
        <xdr:to>
          <xdr:col>14</xdr:col>
          <xdr:colOff>85725</xdr:colOff>
          <xdr:row>189</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0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190</xdr:row>
          <xdr:rowOff>19050</xdr:rowOff>
        </xdr:from>
        <xdr:to>
          <xdr:col>14</xdr:col>
          <xdr:colOff>85725</xdr:colOff>
          <xdr:row>190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0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189</xdr:row>
          <xdr:rowOff>19050</xdr:rowOff>
        </xdr:from>
        <xdr:to>
          <xdr:col>16</xdr:col>
          <xdr:colOff>76200</xdr:colOff>
          <xdr:row>189</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0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189</xdr:row>
          <xdr:rowOff>19050</xdr:rowOff>
        </xdr:from>
        <xdr:to>
          <xdr:col>20</xdr:col>
          <xdr:colOff>104775</xdr:colOff>
          <xdr:row>189</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0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189</xdr:row>
          <xdr:rowOff>19050</xdr:rowOff>
        </xdr:from>
        <xdr:to>
          <xdr:col>25</xdr:col>
          <xdr:colOff>123825</xdr:colOff>
          <xdr:row>189</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0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189</xdr:row>
          <xdr:rowOff>19050</xdr:rowOff>
        </xdr:from>
        <xdr:to>
          <xdr:col>31</xdr:col>
          <xdr:colOff>104775</xdr:colOff>
          <xdr:row>189</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192</xdr:row>
          <xdr:rowOff>19050</xdr:rowOff>
        </xdr:from>
        <xdr:to>
          <xdr:col>18</xdr:col>
          <xdr:colOff>95250</xdr:colOff>
          <xdr:row>192</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192</xdr:row>
          <xdr:rowOff>19050</xdr:rowOff>
        </xdr:from>
        <xdr:to>
          <xdr:col>23</xdr:col>
          <xdr:colOff>0</xdr:colOff>
          <xdr:row>192</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192</xdr:row>
          <xdr:rowOff>19050</xdr:rowOff>
        </xdr:from>
        <xdr:to>
          <xdr:col>28</xdr:col>
          <xdr:colOff>0</xdr:colOff>
          <xdr:row>192</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192</xdr:row>
          <xdr:rowOff>19050</xdr:rowOff>
        </xdr:from>
        <xdr:to>
          <xdr:col>33</xdr:col>
          <xdr:colOff>133350</xdr:colOff>
          <xdr:row>192</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0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193</xdr:row>
          <xdr:rowOff>19050</xdr:rowOff>
        </xdr:from>
        <xdr:to>
          <xdr:col>23</xdr:col>
          <xdr:colOff>114300</xdr:colOff>
          <xdr:row>193</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0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193</xdr:row>
          <xdr:rowOff>19050</xdr:rowOff>
        </xdr:from>
        <xdr:to>
          <xdr:col>16</xdr:col>
          <xdr:colOff>76200</xdr:colOff>
          <xdr:row>193</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0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194</xdr:row>
          <xdr:rowOff>19050</xdr:rowOff>
        </xdr:from>
        <xdr:to>
          <xdr:col>16</xdr:col>
          <xdr:colOff>76200</xdr:colOff>
          <xdr:row>194</xdr:row>
          <xdr:rowOff>266700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196</xdr:row>
          <xdr:rowOff>19050</xdr:rowOff>
        </xdr:from>
        <xdr:to>
          <xdr:col>17</xdr:col>
          <xdr:colOff>85725</xdr:colOff>
          <xdr:row>196</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197</xdr:row>
          <xdr:rowOff>19050</xdr:rowOff>
        </xdr:from>
        <xdr:to>
          <xdr:col>14</xdr:col>
          <xdr:colOff>104775</xdr:colOff>
          <xdr:row>197</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203</xdr:row>
          <xdr:rowOff>19050</xdr:rowOff>
        </xdr:from>
        <xdr:to>
          <xdr:col>16</xdr:col>
          <xdr:colOff>57150</xdr:colOff>
          <xdr:row>203</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0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203</xdr:row>
          <xdr:rowOff>19050</xdr:rowOff>
        </xdr:from>
        <xdr:to>
          <xdr:col>20</xdr:col>
          <xdr:colOff>85725</xdr:colOff>
          <xdr:row>203</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0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205</xdr:row>
          <xdr:rowOff>19050</xdr:rowOff>
        </xdr:from>
        <xdr:to>
          <xdr:col>20</xdr:col>
          <xdr:colOff>95250</xdr:colOff>
          <xdr:row>205</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0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205</xdr:row>
          <xdr:rowOff>19050</xdr:rowOff>
        </xdr:from>
        <xdr:to>
          <xdr:col>16</xdr:col>
          <xdr:colOff>38100</xdr:colOff>
          <xdr:row>205</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0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209</xdr:row>
          <xdr:rowOff>19050</xdr:rowOff>
        </xdr:from>
        <xdr:to>
          <xdr:col>11</xdr:col>
          <xdr:colOff>66675</xdr:colOff>
          <xdr:row>209</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0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209</xdr:row>
          <xdr:rowOff>19050</xdr:rowOff>
        </xdr:from>
        <xdr:to>
          <xdr:col>14</xdr:col>
          <xdr:colOff>47625</xdr:colOff>
          <xdr:row>209</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0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210</xdr:row>
          <xdr:rowOff>28575</xdr:rowOff>
        </xdr:from>
        <xdr:to>
          <xdr:col>11</xdr:col>
          <xdr:colOff>66675</xdr:colOff>
          <xdr:row>210</xdr:row>
          <xdr:rowOff>276225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0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38</xdr:row>
          <xdr:rowOff>76200</xdr:rowOff>
        </xdr:from>
        <xdr:to>
          <xdr:col>11</xdr:col>
          <xdr:colOff>104775</xdr:colOff>
          <xdr:row>38</xdr:row>
          <xdr:rowOff>409575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49</xdr:row>
          <xdr:rowOff>133350</xdr:rowOff>
        </xdr:from>
        <xdr:to>
          <xdr:col>11</xdr:col>
          <xdr:colOff>123825</xdr:colOff>
          <xdr:row>49</xdr:row>
          <xdr:rowOff>381000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0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71</xdr:row>
          <xdr:rowOff>133350</xdr:rowOff>
        </xdr:from>
        <xdr:to>
          <xdr:col>11</xdr:col>
          <xdr:colOff>123825</xdr:colOff>
          <xdr:row>71</xdr:row>
          <xdr:rowOff>381000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0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80</xdr:row>
          <xdr:rowOff>114300</xdr:rowOff>
        </xdr:from>
        <xdr:to>
          <xdr:col>11</xdr:col>
          <xdr:colOff>123825</xdr:colOff>
          <xdr:row>80</xdr:row>
          <xdr:rowOff>361950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0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206</xdr:row>
          <xdr:rowOff>28575</xdr:rowOff>
        </xdr:from>
        <xdr:to>
          <xdr:col>11</xdr:col>
          <xdr:colOff>66675</xdr:colOff>
          <xdr:row>207</xdr:row>
          <xdr:rowOff>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0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107</xdr:row>
          <xdr:rowOff>114300</xdr:rowOff>
        </xdr:from>
        <xdr:to>
          <xdr:col>11</xdr:col>
          <xdr:colOff>104775</xdr:colOff>
          <xdr:row>108</xdr:row>
          <xdr:rowOff>142875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0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118</xdr:row>
          <xdr:rowOff>104775</xdr:rowOff>
        </xdr:from>
        <xdr:to>
          <xdr:col>11</xdr:col>
          <xdr:colOff>104775</xdr:colOff>
          <xdr:row>119</xdr:row>
          <xdr:rowOff>133350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0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128</xdr:row>
          <xdr:rowOff>114300</xdr:rowOff>
        </xdr:from>
        <xdr:to>
          <xdr:col>11</xdr:col>
          <xdr:colOff>104775</xdr:colOff>
          <xdr:row>129</xdr:row>
          <xdr:rowOff>142875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0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92927</xdr:colOff>
      <xdr:row>110</xdr:row>
      <xdr:rowOff>23231</xdr:rowOff>
    </xdr:from>
    <xdr:to>
      <xdr:col>14</xdr:col>
      <xdr:colOff>174237</xdr:colOff>
      <xdr:row>111</xdr:row>
      <xdr:rowOff>162622</xdr:rowOff>
    </xdr:to>
    <xdr:sp macro="" textlink="">
      <xdr:nvSpPr>
        <xdr:cNvPr id="61" name="左大かっこ 60">
          <a:extLst>
            <a:ext uri="{FF2B5EF4-FFF2-40B4-BE49-F238E27FC236}">
              <a16:creationId xmlns:a16="http://schemas.microsoft.com/office/drawing/2014/main" id="{00000000-0008-0000-0000-00003D000000}"/>
            </a:ext>
          </a:extLst>
        </xdr:cNvPr>
        <xdr:cNvSpPr/>
      </xdr:nvSpPr>
      <xdr:spPr>
        <a:xfrm>
          <a:off x="3612531" y="28331066"/>
          <a:ext cx="81310" cy="348477"/>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150999</xdr:colOff>
      <xdr:row>110</xdr:row>
      <xdr:rowOff>58079</xdr:rowOff>
    </xdr:from>
    <xdr:to>
      <xdr:col>35</xdr:col>
      <xdr:colOff>78440</xdr:colOff>
      <xdr:row>111</xdr:row>
      <xdr:rowOff>174239</xdr:rowOff>
    </xdr:to>
    <xdr:sp macro="" textlink="">
      <xdr:nvSpPr>
        <xdr:cNvPr id="62" name="左大かっこ 61">
          <a:extLst>
            <a:ext uri="{FF2B5EF4-FFF2-40B4-BE49-F238E27FC236}">
              <a16:creationId xmlns:a16="http://schemas.microsoft.com/office/drawing/2014/main" id="{00000000-0008-0000-0000-00003E000000}"/>
            </a:ext>
          </a:extLst>
        </xdr:cNvPr>
        <xdr:cNvSpPr/>
      </xdr:nvSpPr>
      <xdr:spPr>
        <a:xfrm flipH="1">
          <a:off x="6459911" y="32331020"/>
          <a:ext cx="84323" cy="329072"/>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112</xdr:row>
          <xdr:rowOff>142875</xdr:rowOff>
        </xdr:from>
        <xdr:to>
          <xdr:col>11</xdr:col>
          <xdr:colOff>104775</xdr:colOff>
          <xdr:row>113</xdr:row>
          <xdr:rowOff>161925</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0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104543</xdr:colOff>
      <xdr:row>120</xdr:row>
      <xdr:rowOff>24624</xdr:rowOff>
    </xdr:from>
    <xdr:to>
      <xdr:col>14</xdr:col>
      <xdr:colOff>187247</xdr:colOff>
      <xdr:row>121</xdr:row>
      <xdr:rowOff>174237</xdr:rowOff>
    </xdr:to>
    <xdr:sp macro="" textlink="">
      <xdr:nvSpPr>
        <xdr:cNvPr id="64" name="左大かっこ 63">
          <a:extLst>
            <a:ext uri="{FF2B5EF4-FFF2-40B4-BE49-F238E27FC236}">
              <a16:creationId xmlns:a16="http://schemas.microsoft.com/office/drawing/2014/main" id="{00000000-0008-0000-0000-000040000000}"/>
            </a:ext>
          </a:extLst>
        </xdr:cNvPr>
        <xdr:cNvSpPr/>
      </xdr:nvSpPr>
      <xdr:spPr>
        <a:xfrm>
          <a:off x="3624147" y="30167764"/>
          <a:ext cx="82704" cy="347083"/>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37636</xdr:colOff>
      <xdr:row>130</xdr:row>
      <xdr:rowOff>49251</xdr:rowOff>
    </xdr:from>
    <xdr:to>
      <xdr:col>14</xdr:col>
      <xdr:colOff>142178</xdr:colOff>
      <xdr:row>132</xdr:row>
      <xdr:rowOff>0</xdr:rowOff>
    </xdr:to>
    <xdr:sp macro="" textlink="">
      <xdr:nvSpPr>
        <xdr:cNvPr id="65" name="左大かっこ 64">
          <a:extLst>
            <a:ext uri="{FF2B5EF4-FFF2-40B4-BE49-F238E27FC236}">
              <a16:creationId xmlns:a16="http://schemas.microsoft.com/office/drawing/2014/main" id="{00000000-0008-0000-0000-000041000000}"/>
            </a:ext>
          </a:extLst>
        </xdr:cNvPr>
        <xdr:cNvSpPr/>
      </xdr:nvSpPr>
      <xdr:spPr>
        <a:xfrm>
          <a:off x="3557240" y="32422635"/>
          <a:ext cx="104542" cy="499482"/>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122</xdr:row>
          <xdr:rowOff>133350</xdr:rowOff>
        </xdr:from>
        <xdr:to>
          <xdr:col>11</xdr:col>
          <xdr:colOff>85725</xdr:colOff>
          <xdr:row>123</xdr:row>
          <xdr:rowOff>123825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0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132</xdr:row>
          <xdr:rowOff>142875</xdr:rowOff>
        </xdr:from>
        <xdr:to>
          <xdr:col>11</xdr:col>
          <xdr:colOff>85725</xdr:colOff>
          <xdr:row>133</xdr:row>
          <xdr:rowOff>161925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0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149913</xdr:colOff>
      <xdr:row>105</xdr:row>
      <xdr:rowOff>47418</xdr:rowOff>
    </xdr:from>
    <xdr:to>
      <xdr:col>12</xdr:col>
      <xdr:colOff>231223</xdr:colOff>
      <xdr:row>106</xdr:row>
      <xdr:rowOff>186810</xdr:rowOff>
    </xdr:to>
    <xdr:sp macro="" textlink="">
      <xdr:nvSpPr>
        <xdr:cNvPr id="70" name="左大かっこ 69">
          <a:extLst>
            <a:ext uri="{FF2B5EF4-FFF2-40B4-BE49-F238E27FC236}">
              <a16:creationId xmlns:a16="http://schemas.microsoft.com/office/drawing/2014/main" id="{00000000-0008-0000-0000-000046000000}"/>
            </a:ext>
          </a:extLst>
        </xdr:cNvPr>
        <xdr:cNvSpPr/>
      </xdr:nvSpPr>
      <xdr:spPr>
        <a:xfrm>
          <a:off x="2189384" y="31334242"/>
          <a:ext cx="81310" cy="352303"/>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68076</xdr:colOff>
      <xdr:row>105</xdr:row>
      <xdr:rowOff>53596</xdr:rowOff>
    </xdr:from>
    <xdr:to>
      <xdr:col>29</xdr:col>
      <xdr:colOff>152399</xdr:colOff>
      <xdr:row>106</xdr:row>
      <xdr:rowOff>169757</xdr:rowOff>
    </xdr:to>
    <xdr:sp macro="" textlink="">
      <xdr:nvSpPr>
        <xdr:cNvPr id="71" name="左大かっこ 70">
          <a:extLst>
            <a:ext uri="{FF2B5EF4-FFF2-40B4-BE49-F238E27FC236}">
              <a16:creationId xmlns:a16="http://schemas.microsoft.com/office/drawing/2014/main" id="{00000000-0008-0000-0000-000047000000}"/>
            </a:ext>
          </a:extLst>
        </xdr:cNvPr>
        <xdr:cNvSpPr/>
      </xdr:nvSpPr>
      <xdr:spPr>
        <a:xfrm flipH="1">
          <a:off x="5592576" y="31340420"/>
          <a:ext cx="84323" cy="329072"/>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112898</xdr:colOff>
      <xdr:row>130</xdr:row>
      <xdr:rowOff>53597</xdr:rowOff>
    </xdr:from>
    <xdr:to>
      <xdr:col>22</xdr:col>
      <xdr:colOff>51545</xdr:colOff>
      <xdr:row>131</xdr:row>
      <xdr:rowOff>180963</xdr:rowOff>
    </xdr:to>
    <xdr:sp macro="" textlink="">
      <xdr:nvSpPr>
        <xdr:cNvPr id="72" name="左大かっこ 71">
          <a:extLst>
            <a:ext uri="{FF2B5EF4-FFF2-40B4-BE49-F238E27FC236}">
              <a16:creationId xmlns:a16="http://schemas.microsoft.com/office/drawing/2014/main" id="{00000000-0008-0000-0000-000048000000}"/>
            </a:ext>
          </a:extLst>
        </xdr:cNvPr>
        <xdr:cNvSpPr/>
      </xdr:nvSpPr>
      <xdr:spPr>
        <a:xfrm flipH="1">
          <a:off x="4415957" y="36842509"/>
          <a:ext cx="84323" cy="329072"/>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112900</xdr:colOff>
      <xdr:row>120</xdr:row>
      <xdr:rowOff>42392</xdr:rowOff>
    </xdr:from>
    <xdr:to>
      <xdr:col>33</xdr:col>
      <xdr:colOff>40341</xdr:colOff>
      <xdr:row>121</xdr:row>
      <xdr:rowOff>169758</xdr:rowOff>
    </xdr:to>
    <xdr:sp macro="" textlink="">
      <xdr:nvSpPr>
        <xdr:cNvPr id="73" name="左大かっこ 72">
          <a:extLst>
            <a:ext uri="{FF2B5EF4-FFF2-40B4-BE49-F238E27FC236}">
              <a16:creationId xmlns:a16="http://schemas.microsoft.com/office/drawing/2014/main" id="{00000000-0008-0000-0000-000049000000}"/>
            </a:ext>
          </a:extLst>
        </xdr:cNvPr>
        <xdr:cNvSpPr/>
      </xdr:nvSpPr>
      <xdr:spPr>
        <a:xfrm flipH="1">
          <a:off x="6108047" y="34478068"/>
          <a:ext cx="84323" cy="329072"/>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5843</xdr:colOff>
      <xdr:row>3</xdr:row>
      <xdr:rowOff>17690</xdr:rowOff>
    </xdr:from>
    <xdr:to>
      <xdr:col>39</xdr:col>
      <xdr:colOff>100855</xdr:colOff>
      <xdr:row>11</xdr:row>
      <xdr:rowOff>201705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448700" y="1228726"/>
          <a:ext cx="2081655" cy="2551658"/>
          <a:chOff x="5530343" y="1239131"/>
          <a:chExt cx="2134483" cy="2526045"/>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530343" y="1239131"/>
            <a:ext cx="2134483" cy="2526045"/>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ＭＳ ゴシック" panose="020B0609070205080204" pitchFamily="49" charset="-128"/>
                <a:ea typeface="ＭＳ ゴシック" panose="020B0609070205080204" pitchFamily="49" charset="-128"/>
              </a:rPr>
              <a:t>凡例：</a:t>
            </a:r>
            <a:endParaRPr kumimoji="1" lang="en-US" altLang="ja-JP" sz="1400" b="1">
              <a:solidFill>
                <a:schemeClr val="bg1"/>
              </a:solidFill>
              <a:latin typeface="ＭＳ ゴシック" panose="020B0609070205080204" pitchFamily="49" charset="-128"/>
              <a:ea typeface="ＭＳ ゴシック" panose="020B0609070205080204" pitchFamily="49" charset="-128"/>
            </a:endParaRPr>
          </a:p>
          <a:p>
            <a:endParaRPr kumimoji="1" lang="en-US" altLang="ja-JP" sz="1100" b="1">
              <a:solidFill>
                <a:schemeClr val="bg1"/>
              </a:solidFill>
            </a:endParaRPr>
          </a:p>
          <a:p>
            <a:r>
              <a:rPr kumimoji="1" lang="ja-JP" altLang="en-US" sz="1100" b="1">
                <a:solidFill>
                  <a:schemeClr val="bg1"/>
                </a:solidFill>
              </a:rPr>
              <a:t>　　　入力必須</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chemeClr val="bg1"/>
                </a:solidFill>
              </a:rPr>
              <a:t>　　　該当する場合入力</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chemeClr val="bg1"/>
                </a:solidFill>
              </a:rPr>
              <a:t>　　　自由記入</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chemeClr val="bg1"/>
                </a:solidFill>
              </a:rPr>
              <a:t>　　　自動入力</a:t>
            </a:r>
            <a:r>
              <a:rPr kumimoji="1" lang="en-US" altLang="ja-JP" sz="1100" b="1">
                <a:solidFill>
                  <a:schemeClr val="bg1"/>
                </a:solidFill>
              </a:rPr>
              <a:t>※</a:t>
            </a:r>
          </a:p>
          <a:p>
            <a:r>
              <a:rPr kumimoji="1" lang="en-US" altLang="ja-JP" sz="1100" b="1" baseline="0">
                <a:solidFill>
                  <a:schemeClr val="bg1"/>
                </a:solidFill>
              </a:rPr>
              <a:t>   </a:t>
            </a:r>
            <a:r>
              <a:rPr kumimoji="1" lang="en-US" altLang="ja-JP" sz="1100" b="1">
                <a:solidFill>
                  <a:schemeClr val="bg1"/>
                </a:solidFill>
              </a:rPr>
              <a:t>※</a:t>
            </a:r>
            <a:r>
              <a:rPr kumimoji="1" lang="ja-JP" altLang="en-US" sz="1100" b="1">
                <a:solidFill>
                  <a:schemeClr val="bg1"/>
                </a:solidFill>
              </a:rPr>
              <a:t>入力しないでください。</a:t>
            </a:r>
            <a:endParaRPr kumimoji="1" lang="en-US" altLang="ja-JP" sz="1100" b="1">
              <a:solidFill>
                <a:schemeClr val="bg1"/>
              </a:solidFill>
            </a:endParaRPr>
          </a:p>
          <a:p>
            <a:endParaRPr kumimoji="1" lang="ja-JP" altLang="en-US" sz="1100" b="1">
              <a:solidFill>
                <a:schemeClr val="bg1"/>
              </a:solidFill>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683780" y="1702541"/>
            <a:ext cx="306873" cy="212066"/>
          </a:xfrm>
          <a:prstGeom prst="rect">
            <a:avLst/>
          </a:prstGeom>
          <a:solidFill>
            <a:srgbClr val="FFB9B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8" name="正方形/長方形 147">
            <a:extLst>
              <a:ext uri="{FF2B5EF4-FFF2-40B4-BE49-F238E27FC236}">
                <a16:creationId xmlns:a16="http://schemas.microsoft.com/office/drawing/2014/main" id="{00000000-0008-0000-0000-000094000000}"/>
              </a:ext>
            </a:extLst>
          </xdr:cNvPr>
          <xdr:cNvSpPr/>
        </xdr:nvSpPr>
        <xdr:spPr>
          <a:xfrm>
            <a:off x="5693370" y="2525130"/>
            <a:ext cx="306873" cy="212066"/>
          </a:xfrm>
          <a:prstGeom prst="rect">
            <a:avLst/>
          </a:prstGeom>
          <a:solidFill>
            <a:schemeClr val="accent6">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5693370" y="2107018"/>
            <a:ext cx="306873" cy="212066"/>
          </a:xfrm>
          <a:prstGeom prst="rect">
            <a:avLst/>
          </a:prstGeom>
          <a:solidFill>
            <a:schemeClr val="accent4">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5691754" y="2924866"/>
            <a:ext cx="306873" cy="212066"/>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284294</xdr:colOff>
      <xdr:row>163</xdr:row>
      <xdr:rowOff>0</xdr:rowOff>
    </xdr:from>
    <xdr:to>
      <xdr:col>30</xdr:col>
      <xdr:colOff>0</xdr:colOff>
      <xdr:row>163</xdr:row>
      <xdr:rowOff>145677</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3837119" y="47825025"/>
          <a:ext cx="2116006" cy="145677"/>
        </a:xfrm>
        <a:prstGeom prst="rect">
          <a:avLst/>
        </a:prstGeom>
        <a:solidFill>
          <a:srgbClr val="FF9999"/>
        </a:solidFill>
        <a:ln>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284295</xdr:colOff>
      <xdr:row>163</xdr:row>
      <xdr:rowOff>145676</xdr:rowOff>
    </xdr:from>
    <xdr:to>
      <xdr:col>30</xdr:col>
      <xdr:colOff>1</xdr:colOff>
      <xdr:row>166</xdr:row>
      <xdr:rowOff>22411</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3837120" y="47970701"/>
          <a:ext cx="2116006" cy="876860"/>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278707</xdr:colOff>
      <xdr:row>165</xdr:row>
      <xdr:rowOff>302559</xdr:rowOff>
    </xdr:from>
    <xdr:to>
      <xdr:col>30</xdr:col>
      <xdr:colOff>4725</xdr:colOff>
      <xdr:row>168</xdr:row>
      <xdr:rowOff>157525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3831532" y="48794334"/>
          <a:ext cx="2126318" cy="855091"/>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276226</xdr:colOff>
      <xdr:row>168</xdr:row>
      <xdr:rowOff>160444</xdr:rowOff>
    </xdr:from>
    <xdr:to>
      <xdr:col>30</xdr:col>
      <xdr:colOff>9822</xdr:colOff>
      <xdr:row>169</xdr:row>
      <xdr:rowOff>3778</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3829051" y="49652344"/>
          <a:ext cx="2133896" cy="176709"/>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74544</xdr:colOff>
      <xdr:row>163</xdr:row>
      <xdr:rowOff>149087</xdr:rowOff>
    </xdr:from>
    <xdr:to>
      <xdr:col>24</xdr:col>
      <xdr:colOff>70552</xdr:colOff>
      <xdr:row>168</xdr:row>
      <xdr:rowOff>327580</xdr:rowOff>
    </xdr:to>
    <xdr:grpSp>
      <xdr:nvGrpSpPr>
        <xdr:cNvPr id="168" name="グループ化 167">
          <a:extLst>
            <a:ext uri="{FF2B5EF4-FFF2-40B4-BE49-F238E27FC236}">
              <a16:creationId xmlns:a16="http://schemas.microsoft.com/office/drawing/2014/main" id="{00000000-0008-0000-0000-0000A8000000}"/>
            </a:ext>
          </a:extLst>
        </xdr:cNvPr>
        <xdr:cNvGrpSpPr/>
      </xdr:nvGrpSpPr>
      <xdr:grpSpPr>
        <a:xfrm>
          <a:off x="4224723" y="50672408"/>
          <a:ext cx="989329" cy="1879386"/>
          <a:chOff x="5666642" y="7136423"/>
          <a:chExt cx="766396" cy="1553306"/>
        </a:xfrm>
      </xdr:grpSpPr>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5678041" y="7136423"/>
            <a:ext cx="448726" cy="155330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0" name="台形 169">
            <a:extLst>
              <a:ext uri="{FF2B5EF4-FFF2-40B4-BE49-F238E27FC236}">
                <a16:creationId xmlns:a16="http://schemas.microsoft.com/office/drawing/2014/main" id="{00000000-0008-0000-0000-0000AA000000}"/>
              </a:ext>
            </a:extLst>
          </xdr:cNvPr>
          <xdr:cNvSpPr/>
        </xdr:nvSpPr>
        <xdr:spPr>
          <a:xfrm>
            <a:off x="5927332" y="7136423"/>
            <a:ext cx="398867" cy="190634"/>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1" name="台形 170">
            <a:extLst>
              <a:ext uri="{FF2B5EF4-FFF2-40B4-BE49-F238E27FC236}">
                <a16:creationId xmlns:a16="http://schemas.microsoft.com/office/drawing/2014/main" id="{00000000-0008-0000-0000-0000AB000000}"/>
              </a:ext>
            </a:extLst>
          </xdr:cNvPr>
          <xdr:cNvSpPr/>
        </xdr:nvSpPr>
        <xdr:spPr>
          <a:xfrm>
            <a:off x="5827613" y="7828349"/>
            <a:ext cx="605425" cy="204754"/>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6048416" y="7983681"/>
            <a:ext cx="334765" cy="706047"/>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5754963" y="7473915"/>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5910236" y="7472502"/>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5" name="正方形/長方形 174">
            <a:extLst>
              <a:ext uri="{FF2B5EF4-FFF2-40B4-BE49-F238E27FC236}">
                <a16:creationId xmlns:a16="http://schemas.microsoft.com/office/drawing/2014/main" id="{00000000-0008-0000-0000-0000AF000000}"/>
              </a:ext>
            </a:extLst>
          </xdr:cNvPr>
          <xdr:cNvSpPr/>
        </xdr:nvSpPr>
        <xdr:spPr>
          <a:xfrm>
            <a:off x="5666642" y="8103709"/>
            <a:ext cx="274935" cy="423630"/>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17</xdr:col>
      <xdr:colOff>10747</xdr:colOff>
      <xdr:row>163</xdr:row>
      <xdr:rowOff>132712</xdr:rowOff>
    </xdr:from>
    <xdr:to>
      <xdr:col>26</xdr:col>
      <xdr:colOff>91525</xdr:colOff>
      <xdr:row>163</xdr:row>
      <xdr:rowOff>132712</xdr:rowOff>
    </xdr:to>
    <xdr:cxnSp macro="">
      <xdr:nvCxnSpPr>
        <xdr:cNvPr id="176" name="直線コネクタ 175">
          <a:extLst>
            <a:ext uri="{FF2B5EF4-FFF2-40B4-BE49-F238E27FC236}">
              <a16:creationId xmlns:a16="http://schemas.microsoft.com/office/drawing/2014/main" id="{00000000-0008-0000-0000-0000B0000000}"/>
            </a:ext>
          </a:extLst>
        </xdr:cNvPr>
        <xdr:cNvCxnSpPr/>
      </xdr:nvCxnSpPr>
      <xdr:spPr>
        <a:xfrm>
          <a:off x="3943211" y="50656033"/>
          <a:ext cx="1591171"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89696</xdr:colOff>
      <xdr:row>163</xdr:row>
      <xdr:rowOff>15547</xdr:rowOff>
    </xdr:from>
    <xdr:to>
      <xdr:col>30</xdr:col>
      <xdr:colOff>6030</xdr:colOff>
      <xdr:row>163</xdr:row>
      <xdr:rowOff>289132</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5468520" y="48167223"/>
          <a:ext cx="543863" cy="273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5.0m</a:t>
          </a:r>
        </a:p>
        <a:p>
          <a:endParaRPr kumimoji="1" lang="ja-JP" altLang="en-US" sz="1100"/>
        </a:p>
      </xdr:txBody>
    </xdr:sp>
    <xdr:clientData/>
  </xdr:twoCellAnchor>
  <xdr:twoCellAnchor>
    <xdr:from>
      <xdr:col>17</xdr:col>
      <xdr:colOff>9610</xdr:colOff>
      <xdr:row>165</xdr:row>
      <xdr:rowOff>302488</xdr:rowOff>
    </xdr:from>
    <xdr:to>
      <xdr:col>26</xdr:col>
      <xdr:colOff>96336</xdr:colOff>
      <xdr:row>165</xdr:row>
      <xdr:rowOff>302488</xdr:rowOff>
    </xdr:to>
    <xdr:cxnSp macro="">
      <xdr:nvCxnSpPr>
        <xdr:cNvPr id="178" name="直線コネクタ 177">
          <a:extLst>
            <a:ext uri="{FF2B5EF4-FFF2-40B4-BE49-F238E27FC236}">
              <a16:creationId xmlns:a16="http://schemas.microsoft.com/office/drawing/2014/main" id="{00000000-0008-0000-0000-0000B2000000}"/>
            </a:ext>
          </a:extLst>
        </xdr:cNvPr>
        <xdr:cNvCxnSpPr/>
      </xdr:nvCxnSpPr>
      <xdr:spPr>
        <a:xfrm>
          <a:off x="3864434" y="49126517"/>
          <a:ext cx="1610726"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68629</xdr:colOff>
      <xdr:row>165</xdr:row>
      <xdr:rowOff>172410</xdr:rowOff>
    </xdr:from>
    <xdr:to>
      <xdr:col>29</xdr:col>
      <xdr:colOff>136070</xdr:colOff>
      <xdr:row>166</xdr:row>
      <xdr:rowOff>109821</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5447453" y="48996439"/>
          <a:ext cx="538088" cy="273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3.0m</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47625</xdr:colOff>
          <xdr:row>37</xdr:row>
          <xdr:rowOff>66675</xdr:rowOff>
        </xdr:from>
        <xdr:to>
          <xdr:col>62</xdr:col>
          <xdr:colOff>66675</xdr:colOff>
          <xdr:row>37</xdr:row>
          <xdr:rowOff>314325</xdr:rowOff>
        </xdr:to>
        <xdr:sp macro="" textlink="">
          <xdr:nvSpPr>
            <xdr:cNvPr id="14544" name="Check Box 208" hidden="1">
              <a:extLst>
                <a:ext uri="{63B3BB69-23CF-44E3-9099-C40C66FF867C}">
                  <a14:compatExt spid="_x0000_s14544"/>
                </a:ext>
                <a:ext uri="{FF2B5EF4-FFF2-40B4-BE49-F238E27FC236}">
                  <a16:creationId xmlns:a16="http://schemas.microsoft.com/office/drawing/2014/main" id="{00000000-0008-0000-00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45</xdr:row>
          <xdr:rowOff>38100</xdr:rowOff>
        </xdr:from>
        <xdr:to>
          <xdr:col>62</xdr:col>
          <xdr:colOff>47625</xdr:colOff>
          <xdr:row>45</xdr:row>
          <xdr:rowOff>295275</xdr:rowOff>
        </xdr:to>
        <xdr:sp macro="" textlink="">
          <xdr:nvSpPr>
            <xdr:cNvPr id="14545" name="Check Box 209" hidden="1">
              <a:extLst>
                <a:ext uri="{63B3BB69-23CF-44E3-9099-C40C66FF867C}">
                  <a14:compatExt spid="_x0000_s14545"/>
                </a:ext>
                <a:ext uri="{FF2B5EF4-FFF2-40B4-BE49-F238E27FC236}">
                  <a16:creationId xmlns:a16="http://schemas.microsoft.com/office/drawing/2014/main" id="{00000000-0008-0000-0000-0000D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46</xdr:row>
          <xdr:rowOff>19050</xdr:rowOff>
        </xdr:from>
        <xdr:to>
          <xdr:col>62</xdr:col>
          <xdr:colOff>47625</xdr:colOff>
          <xdr:row>46</xdr:row>
          <xdr:rowOff>257175</xdr:rowOff>
        </xdr:to>
        <xdr:sp macro="" textlink="">
          <xdr:nvSpPr>
            <xdr:cNvPr id="14546" name="Check Box 210" hidden="1">
              <a:extLst>
                <a:ext uri="{63B3BB69-23CF-44E3-9099-C40C66FF867C}">
                  <a14:compatExt spid="_x0000_s14546"/>
                </a:ext>
                <a:ext uri="{FF2B5EF4-FFF2-40B4-BE49-F238E27FC236}">
                  <a16:creationId xmlns:a16="http://schemas.microsoft.com/office/drawing/2014/main" id="{00000000-0008-0000-0000-0000D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47</xdr:row>
          <xdr:rowOff>38100</xdr:rowOff>
        </xdr:from>
        <xdr:to>
          <xdr:col>62</xdr:col>
          <xdr:colOff>47625</xdr:colOff>
          <xdr:row>47</xdr:row>
          <xdr:rowOff>295275</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0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48</xdr:row>
          <xdr:rowOff>38100</xdr:rowOff>
        </xdr:from>
        <xdr:to>
          <xdr:col>62</xdr:col>
          <xdr:colOff>47625</xdr:colOff>
          <xdr:row>48</xdr:row>
          <xdr:rowOff>295275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0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70</xdr:row>
          <xdr:rowOff>57150</xdr:rowOff>
        </xdr:from>
        <xdr:to>
          <xdr:col>62</xdr:col>
          <xdr:colOff>47625</xdr:colOff>
          <xdr:row>70</xdr:row>
          <xdr:rowOff>314325</xdr:rowOff>
        </xdr:to>
        <xdr:sp macro="" textlink="">
          <xdr:nvSpPr>
            <xdr:cNvPr id="14549" name="Check Box 213" hidden="1">
              <a:extLst>
                <a:ext uri="{63B3BB69-23CF-44E3-9099-C40C66FF867C}">
                  <a14:compatExt spid="_x0000_s14549"/>
                </a:ext>
                <a:ext uri="{FF2B5EF4-FFF2-40B4-BE49-F238E27FC236}">
                  <a16:creationId xmlns:a16="http://schemas.microsoft.com/office/drawing/2014/main" id="{00000000-0008-0000-00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78</xdr:row>
          <xdr:rowOff>57150</xdr:rowOff>
        </xdr:from>
        <xdr:to>
          <xdr:col>62</xdr:col>
          <xdr:colOff>47625</xdr:colOff>
          <xdr:row>78</xdr:row>
          <xdr:rowOff>314325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0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79</xdr:row>
          <xdr:rowOff>57150</xdr:rowOff>
        </xdr:from>
        <xdr:to>
          <xdr:col>62</xdr:col>
          <xdr:colOff>47625</xdr:colOff>
          <xdr:row>79</xdr:row>
          <xdr:rowOff>314325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0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155</xdr:row>
          <xdr:rowOff>19050</xdr:rowOff>
        </xdr:from>
        <xdr:to>
          <xdr:col>65</xdr:col>
          <xdr:colOff>66675</xdr:colOff>
          <xdr:row>156</xdr:row>
          <xdr:rowOff>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0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156</xdr:row>
          <xdr:rowOff>19050</xdr:rowOff>
        </xdr:from>
        <xdr:to>
          <xdr:col>65</xdr:col>
          <xdr:colOff>66675</xdr:colOff>
          <xdr:row>157</xdr:row>
          <xdr:rowOff>0</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0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189</xdr:row>
          <xdr:rowOff>19050</xdr:rowOff>
        </xdr:from>
        <xdr:to>
          <xdr:col>62</xdr:col>
          <xdr:colOff>47625</xdr:colOff>
          <xdr:row>189</xdr:row>
          <xdr:rowOff>257175</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0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190</xdr:row>
          <xdr:rowOff>9525</xdr:rowOff>
        </xdr:from>
        <xdr:to>
          <xdr:col>62</xdr:col>
          <xdr:colOff>47625</xdr:colOff>
          <xdr:row>190</xdr:row>
          <xdr:rowOff>257175</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0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192</xdr:row>
          <xdr:rowOff>9525</xdr:rowOff>
        </xdr:from>
        <xdr:to>
          <xdr:col>62</xdr:col>
          <xdr:colOff>47625</xdr:colOff>
          <xdr:row>192</xdr:row>
          <xdr:rowOff>257175</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0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193</xdr:row>
          <xdr:rowOff>9525</xdr:rowOff>
        </xdr:from>
        <xdr:to>
          <xdr:col>62</xdr:col>
          <xdr:colOff>47625</xdr:colOff>
          <xdr:row>193</xdr:row>
          <xdr:rowOff>257175</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0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194</xdr:row>
          <xdr:rowOff>9525</xdr:rowOff>
        </xdr:from>
        <xdr:to>
          <xdr:col>62</xdr:col>
          <xdr:colOff>47625</xdr:colOff>
          <xdr:row>194</xdr:row>
          <xdr:rowOff>257175</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0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196</xdr:row>
          <xdr:rowOff>19050</xdr:rowOff>
        </xdr:from>
        <xdr:to>
          <xdr:col>62</xdr:col>
          <xdr:colOff>47625</xdr:colOff>
          <xdr:row>196</xdr:row>
          <xdr:rowOff>257175</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0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197</xdr:row>
          <xdr:rowOff>9525</xdr:rowOff>
        </xdr:from>
        <xdr:to>
          <xdr:col>62</xdr:col>
          <xdr:colOff>47625</xdr:colOff>
          <xdr:row>197</xdr:row>
          <xdr:rowOff>257175</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0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199</xdr:row>
          <xdr:rowOff>9525</xdr:rowOff>
        </xdr:from>
        <xdr:to>
          <xdr:col>62</xdr:col>
          <xdr:colOff>47625</xdr:colOff>
          <xdr:row>199</xdr:row>
          <xdr:rowOff>257175</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0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201</xdr:row>
          <xdr:rowOff>9525</xdr:rowOff>
        </xdr:from>
        <xdr:to>
          <xdr:col>62</xdr:col>
          <xdr:colOff>47625</xdr:colOff>
          <xdr:row>201</xdr:row>
          <xdr:rowOff>257175</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id="{00000000-0008-0000-00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203</xdr:row>
          <xdr:rowOff>9525</xdr:rowOff>
        </xdr:from>
        <xdr:to>
          <xdr:col>62</xdr:col>
          <xdr:colOff>47625</xdr:colOff>
          <xdr:row>203</xdr:row>
          <xdr:rowOff>257175</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id="{00000000-0008-0000-00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28575</xdr:colOff>
          <xdr:row>205</xdr:row>
          <xdr:rowOff>19050</xdr:rowOff>
        </xdr:from>
        <xdr:to>
          <xdr:col>62</xdr:col>
          <xdr:colOff>47625</xdr:colOff>
          <xdr:row>205</xdr:row>
          <xdr:rowOff>257175</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id="{00000000-0008-0000-00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189</xdr:row>
          <xdr:rowOff>19050</xdr:rowOff>
        </xdr:from>
        <xdr:to>
          <xdr:col>65</xdr:col>
          <xdr:colOff>85725</xdr:colOff>
          <xdr:row>189</xdr:row>
          <xdr:rowOff>257175</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id="{00000000-0008-0000-00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190</xdr:row>
          <xdr:rowOff>19050</xdr:rowOff>
        </xdr:from>
        <xdr:to>
          <xdr:col>65</xdr:col>
          <xdr:colOff>85725</xdr:colOff>
          <xdr:row>190</xdr:row>
          <xdr:rowOff>257175</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id="{00000000-0008-0000-00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123825</xdr:colOff>
          <xdr:row>189</xdr:row>
          <xdr:rowOff>19050</xdr:rowOff>
        </xdr:from>
        <xdr:to>
          <xdr:col>67</xdr:col>
          <xdr:colOff>76200</xdr:colOff>
          <xdr:row>189</xdr:row>
          <xdr:rowOff>257175</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id="{00000000-0008-0000-00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104775</xdr:colOff>
          <xdr:row>189</xdr:row>
          <xdr:rowOff>19050</xdr:rowOff>
        </xdr:from>
        <xdr:to>
          <xdr:col>71</xdr:col>
          <xdr:colOff>114300</xdr:colOff>
          <xdr:row>189</xdr:row>
          <xdr:rowOff>257175</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id="{00000000-0008-0000-00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133350</xdr:colOff>
          <xdr:row>189</xdr:row>
          <xdr:rowOff>19050</xdr:rowOff>
        </xdr:from>
        <xdr:to>
          <xdr:col>76</xdr:col>
          <xdr:colOff>123825</xdr:colOff>
          <xdr:row>189</xdr:row>
          <xdr:rowOff>257175</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id="{00000000-0008-0000-00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95250</xdr:colOff>
          <xdr:row>189</xdr:row>
          <xdr:rowOff>19050</xdr:rowOff>
        </xdr:from>
        <xdr:to>
          <xdr:col>82</xdr:col>
          <xdr:colOff>104775</xdr:colOff>
          <xdr:row>189</xdr:row>
          <xdr:rowOff>257175</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id="{00000000-0008-0000-00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192</xdr:row>
          <xdr:rowOff>19050</xdr:rowOff>
        </xdr:from>
        <xdr:to>
          <xdr:col>69</xdr:col>
          <xdr:colOff>95250</xdr:colOff>
          <xdr:row>192</xdr:row>
          <xdr:rowOff>257175</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id="{00000000-0008-0000-00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192</xdr:row>
          <xdr:rowOff>19050</xdr:rowOff>
        </xdr:from>
        <xdr:to>
          <xdr:col>74</xdr:col>
          <xdr:colOff>0</xdr:colOff>
          <xdr:row>192</xdr:row>
          <xdr:rowOff>257175</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id="{00000000-0008-0000-00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142875</xdr:colOff>
          <xdr:row>192</xdr:row>
          <xdr:rowOff>19050</xdr:rowOff>
        </xdr:from>
        <xdr:to>
          <xdr:col>79</xdr:col>
          <xdr:colOff>0</xdr:colOff>
          <xdr:row>192</xdr:row>
          <xdr:rowOff>257175</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id="{00000000-0008-0000-00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123825</xdr:colOff>
          <xdr:row>192</xdr:row>
          <xdr:rowOff>19050</xdr:rowOff>
        </xdr:from>
        <xdr:to>
          <xdr:col>84</xdr:col>
          <xdr:colOff>133350</xdr:colOff>
          <xdr:row>192</xdr:row>
          <xdr:rowOff>257175</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id="{00000000-0008-0000-00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104775</xdr:colOff>
          <xdr:row>193</xdr:row>
          <xdr:rowOff>19050</xdr:rowOff>
        </xdr:from>
        <xdr:to>
          <xdr:col>74</xdr:col>
          <xdr:colOff>114300</xdr:colOff>
          <xdr:row>193</xdr:row>
          <xdr:rowOff>257175</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id="{00000000-0008-0000-00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193</xdr:row>
          <xdr:rowOff>19050</xdr:rowOff>
        </xdr:from>
        <xdr:to>
          <xdr:col>67</xdr:col>
          <xdr:colOff>76200</xdr:colOff>
          <xdr:row>193</xdr:row>
          <xdr:rowOff>257175</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id="{00000000-0008-0000-00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194</xdr:row>
          <xdr:rowOff>19050</xdr:rowOff>
        </xdr:from>
        <xdr:to>
          <xdr:col>67</xdr:col>
          <xdr:colOff>76200</xdr:colOff>
          <xdr:row>194</xdr:row>
          <xdr:rowOff>266700</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id="{00000000-0008-0000-00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66675</xdr:colOff>
          <xdr:row>196</xdr:row>
          <xdr:rowOff>19050</xdr:rowOff>
        </xdr:from>
        <xdr:to>
          <xdr:col>68</xdr:col>
          <xdr:colOff>85725</xdr:colOff>
          <xdr:row>196</xdr:row>
          <xdr:rowOff>257175</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id="{00000000-0008-0000-00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133350</xdr:colOff>
          <xdr:row>197</xdr:row>
          <xdr:rowOff>19050</xdr:rowOff>
        </xdr:from>
        <xdr:to>
          <xdr:col>65</xdr:col>
          <xdr:colOff>104775</xdr:colOff>
          <xdr:row>197</xdr:row>
          <xdr:rowOff>257175</xdr:rowOff>
        </xdr:to>
        <xdr:sp macro="" textlink="">
          <xdr:nvSpPr>
            <xdr:cNvPr id="14579" name="Check Box 243" hidden="1">
              <a:extLst>
                <a:ext uri="{63B3BB69-23CF-44E3-9099-C40C66FF867C}">
                  <a14:compatExt spid="_x0000_s14579"/>
                </a:ext>
                <a:ext uri="{FF2B5EF4-FFF2-40B4-BE49-F238E27FC236}">
                  <a16:creationId xmlns:a16="http://schemas.microsoft.com/office/drawing/2014/main" id="{00000000-0008-0000-0000-0000F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76200</xdr:colOff>
          <xdr:row>203</xdr:row>
          <xdr:rowOff>19050</xdr:rowOff>
        </xdr:from>
        <xdr:to>
          <xdr:col>67</xdr:col>
          <xdr:colOff>57150</xdr:colOff>
          <xdr:row>203</xdr:row>
          <xdr:rowOff>257175</xdr:rowOff>
        </xdr:to>
        <xdr:sp macro="" textlink="">
          <xdr:nvSpPr>
            <xdr:cNvPr id="14580" name="Check Box 244" hidden="1">
              <a:extLst>
                <a:ext uri="{63B3BB69-23CF-44E3-9099-C40C66FF867C}">
                  <a14:compatExt spid="_x0000_s14580"/>
                </a:ext>
                <a:ext uri="{FF2B5EF4-FFF2-40B4-BE49-F238E27FC236}">
                  <a16:creationId xmlns:a16="http://schemas.microsoft.com/office/drawing/2014/main" id="{00000000-0008-0000-0000-0000F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85725</xdr:colOff>
          <xdr:row>203</xdr:row>
          <xdr:rowOff>19050</xdr:rowOff>
        </xdr:from>
        <xdr:to>
          <xdr:col>71</xdr:col>
          <xdr:colOff>95250</xdr:colOff>
          <xdr:row>203</xdr:row>
          <xdr:rowOff>257175</xdr:rowOff>
        </xdr:to>
        <xdr:sp macro="" textlink="">
          <xdr:nvSpPr>
            <xdr:cNvPr id="14581" name="Check Box 245" hidden="1">
              <a:extLst>
                <a:ext uri="{63B3BB69-23CF-44E3-9099-C40C66FF867C}">
                  <a14:compatExt spid="_x0000_s14581"/>
                </a:ext>
                <a:ext uri="{FF2B5EF4-FFF2-40B4-BE49-F238E27FC236}">
                  <a16:creationId xmlns:a16="http://schemas.microsoft.com/office/drawing/2014/main" id="{00000000-0008-0000-0000-0000F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85725</xdr:colOff>
          <xdr:row>205</xdr:row>
          <xdr:rowOff>19050</xdr:rowOff>
        </xdr:from>
        <xdr:to>
          <xdr:col>71</xdr:col>
          <xdr:colOff>104775</xdr:colOff>
          <xdr:row>205</xdr:row>
          <xdr:rowOff>257175</xdr:rowOff>
        </xdr:to>
        <xdr:sp macro="" textlink="">
          <xdr:nvSpPr>
            <xdr:cNvPr id="14582" name="Check Box 246" hidden="1">
              <a:extLst>
                <a:ext uri="{63B3BB69-23CF-44E3-9099-C40C66FF867C}">
                  <a14:compatExt spid="_x0000_s14582"/>
                </a:ext>
                <a:ext uri="{FF2B5EF4-FFF2-40B4-BE49-F238E27FC236}">
                  <a16:creationId xmlns:a16="http://schemas.microsoft.com/office/drawing/2014/main" id="{00000000-0008-0000-0000-0000F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66675</xdr:colOff>
          <xdr:row>205</xdr:row>
          <xdr:rowOff>19050</xdr:rowOff>
        </xdr:from>
        <xdr:to>
          <xdr:col>67</xdr:col>
          <xdr:colOff>38100</xdr:colOff>
          <xdr:row>205</xdr:row>
          <xdr:rowOff>257175</xdr:rowOff>
        </xdr:to>
        <xdr:sp macro="" textlink="">
          <xdr:nvSpPr>
            <xdr:cNvPr id="14583" name="Check Box 247" hidden="1">
              <a:extLst>
                <a:ext uri="{63B3BB69-23CF-44E3-9099-C40C66FF867C}">
                  <a14:compatExt spid="_x0000_s14583"/>
                </a:ext>
                <a:ext uri="{FF2B5EF4-FFF2-40B4-BE49-F238E27FC236}">
                  <a16:creationId xmlns:a16="http://schemas.microsoft.com/office/drawing/2014/main" id="{00000000-0008-0000-0000-0000F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209</xdr:row>
          <xdr:rowOff>19050</xdr:rowOff>
        </xdr:from>
        <xdr:to>
          <xdr:col>62</xdr:col>
          <xdr:colOff>66675</xdr:colOff>
          <xdr:row>209</xdr:row>
          <xdr:rowOff>257175</xdr:rowOff>
        </xdr:to>
        <xdr:sp macro="" textlink="">
          <xdr:nvSpPr>
            <xdr:cNvPr id="14584" name="Check Box 248" hidden="1">
              <a:extLst>
                <a:ext uri="{63B3BB69-23CF-44E3-9099-C40C66FF867C}">
                  <a14:compatExt spid="_x0000_s14584"/>
                </a:ext>
                <a:ext uri="{FF2B5EF4-FFF2-40B4-BE49-F238E27FC236}">
                  <a16:creationId xmlns:a16="http://schemas.microsoft.com/office/drawing/2014/main" id="{00000000-0008-0000-0000-0000F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95250</xdr:colOff>
          <xdr:row>209</xdr:row>
          <xdr:rowOff>19050</xdr:rowOff>
        </xdr:from>
        <xdr:to>
          <xdr:col>65</xdr:col>
          <xdr:colOff>47625</xdr:colOff>
          <xdr:row>209</xdr:row>
          <xdr:rowOff>257175</xdr:rowOff>
        </xdr:to>
        <xdr:sp macro="" textlink="">
          <xdr:nvSpPr>
            <xdr:cNvPr id="14585" name="Check Box 249" hidden="1">
              <a:extLst>
                <a:ext uri="{63B3BB69-23CF-44E3-9099-C40C66FF867C}">
                  <a14:compatExt spid="_x0000_s14585"/>
                </a:ext>
                <a:ext uri="{FF2B5EF4-FFF2-40B4-BE49-F238E27FC236}">
                  <a16:creationId xmlns:a16="http://schemas.microsoft.com/office/drawing/2014/main" id="{00000000-0008-0000-0000-0000F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210</xdr:row>
          <xdr:rowOff>28575</xdr:rowOff>
        </xdr:from>
        <xdr:to>
          <xdr:col>62</xdr:col>
          <xdr:colOff>66675</xdr:colOff>
          <xdr:row>210</xdr:row>
          <xdr:rowOff>276225</xdr:rowOff>
        </xdr:to>
        <xdr:sp macro="" textlink="">
          <xdr:nvSpPr>
            <xdr:cNvPr id="14586" name="Check Box 250" hidden="1">
              <a:extLst>
                <a:ext uri="{63B3BB69-23CF-44E3-9099-C40C66FF867C}">
                  <a14:compatExt spid="_x0000_s14586"/>
                </a:ext>
                <a:ext uri="{FF2B5EF4-FFF2-40B4-BE49-F238E27FC236}">
                  <a16:creationId xmlns:a16="http://schemas.microsoft.com/office/drawing/2014/main" id="{00000000-0008-0000-0000-0000F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47625</xdr:colOff>
          <xdr:row>38</xdr:row>
          <xdr:rowOff>76200</xdr:rowOff>
        </xdr:from>
        <xdr:to>
          <xdr:col>62</xdr:col>
          <xdr:colOff>104775</xdr:colOff>
          <xdr:row>38</xdr:row>
          <xdr:rowOff>409575</xdr:rowOff>
        </xdr:to>
        <xdr:sp macro="" textlink="">
          <xdr:nvSpPr>
            <xdr:cNvPr id="14587" name="Check Box 251" hidden="1">
              <a:extLst>
                <a:ext uri="{63B3BB69-23CF-44E3-9099-C40C66FF867C}">
                  <a14:compatExt spid="_x0000_s14587"/>
                </a:ext>
                <a:ext uri="{FF2B5EF4-FFF2-40B4-BE49-F238E27FC236}">
                  <a16:creationId xmlns:a16="http://schemas.microsoft.com/office/drawing/2014/main" id="{00000000-0008-0000-0000-0000F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49</xdr:row>
          <xdr:rowOff>133350</xdr:rowOff>
        </xdr:from>
        <xdr:to>
          <xdr:col>62</xdr:col>
          <xdr:colOff>123825</xdr:colOff>
          <xdr:row>49</xdr:row>
          <xdr:rowOff>381000</xdr:rowOff>
        </xdr:to>
        <xdr:sp macro="" textlink="">
          <xdr:nvSpPr>
            <xdr:cNvPr id="14588" name="Check Box 252" hidden="1">
              <a:extLst>
                <a:ext uri="{63B3BB69-23CF-44E3-9099-C40C66FF867C}">
                  <a14:compatExt spid="_x0000_s14588"/>
                </a:ext>
                <a:ext uri="{FF2B5EF4-FFF2-40B4-BE49-F238E27FC236}">
                  <a16:creationId xmlns:a16="http://schemas.microsoft.com/office/drawing/2014/main" id="{00000000-0008-0000-0000-0000F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71</xdr:row>
          <xdr:rowOff>133350</xdr:rowOff>
        </xdr:from>
        <xdr:to>
          <xdr:col>62</xdr:col>
          <xdr:colOff>123825</xdr:colOff>
          <xdr:row>71</xdr:row>
          <xdr:rowOff>381000</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id="{00000000-0008-0000-00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80</xdr:row>
          <xdr:rowOff>114300</xdr:rowOff>
        </xdr:from>
        <xdr:to>
          <xdr:col>62</xdr:col>
          <xdr:colOff>123825</xdr:colOff>
          <xdr:row>80</xdr:row>
          <xdr:rowOff>361950</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id="{00000000-0008-0000-0000-0000F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38100</xdr:colOff>
          <xdr:row>206</xdr:row>
          <xdr:rowOff>28575</xdr:rowOff>
        </xdr:from>
        <xdr:to>
          <xdr:col>62</xdr:col>
          <xdr:colOff>66675</xdr:colOff>
          <xdr:row>207</xdr:row>
          <xdr:rowOff>0</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id="{00000000-0008-0000-0000-0000F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107</xdr:row>
          <xdr:rowOff>114300</xdr:rowOff>
        </xdr:from>
        <xdr:to>
          <xdr:col>62</xdr:col>
          <xdr:colOff>104775</xdr:colOff>
          <xdr:row>108</xdr:row>
          <xdr:rowOff>142875</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id="{00000000-0008-0000-0000-00000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118</xdr:row>
          <xdr:rowOff>104775</xdr:rowOff>
        </xdr:from>
        <xdr:to>
          <xdr:col>62</xdr:col>
          <xdr:colOff>104775</xdr:colOff>
          <xdr:row>119</xdr:row>
          <xdr:rowOff>133350</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id="{00000000-0008-0000-0000-00000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66675</xdr:colOff>
          <xdr:row>128</xdr:row>
          <xdr:rowOff>114300</xdr:rowOff>
        </xdr:from>
        <xdr:to>
          <xdr:col>62</xdr:col>
          <xdr:colOff>104775</xdr:colOff>
          <xdr:row>129</xdr:row>
          <xdr:rowOff>142875</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id="{00000000-0008-0000-0000-00000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92927</xdr:colOff>
      <xdr:row>110</xdr:row>
      <xdr:rowOff>23231</xdr:rowOff>
    </xdr:from>
    <xdr:to>
      <xdr:col>65</xdr:col>
      <xdr:colOff>174237</xdr:colOff>
      <xdr:row>111</xdr:row>
      <xdr:rowOff>162622</xdr:rowOff>
    </xdr:to>
    <xdr:sp macro="" textlink="">
      <xdr:nvSpPr>
        <xdr:cNvPr id="344" name="左大かっこ 343">
          <a:extLst>
            <a:ext uri="{FF2B5EF4-FFF2-40B4-BE49-F238E27FC236}">
              <a16:creationId xmlns:a16="http://schemas.microsoft.com/office/drawing/2014/main" id="{00000000-0008-0000-0000-000058010000}"/>
            </a:ext>
          </a:extLst>
        </xdr:cNvPr>
        <xdr:cNvSpPr/>
      </xdr:nvSpPr>
      <xdr:spPr>
        <a:xfrm>
          <a:off x="2979002" y="35570531"/>
          <a:ext cx="81310" cy="348941"/>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150999</xdr:colOff>
      <xdr:row>110</xdr:row>
      <xdr:rowOff>58079</xdr:rowOff>
    </xdr:from>
    <xdr:to>
      <xdr:col>86</xdr:col>
      <xdr:colOff>78440</xdr:colOff>
      <xdr:row>111</xdr:row>
      <xdr:rowOff>174239</xdr:rowOff>
    </xdr:to>
    <xdr:sp macro="" textlink="">
      <xdr:nvSpPr>
        <xdr:cNvPr id="345" name="左大かっこ 344">
          <a:extLst>
            <a:ext uri="{FF2B5EF4-FFF2-40B4-BE49-F238E27FC236}">
              <a16:creationId xmlns:a16="http://schemas.microsoft.com/office/drawing/2014/main" id="{00000000-0008-0000-0000-000059010000}"/>
            </a:ext>
          </a:extLst>
        </xdr:cNvPr>
        <xdr:cNvSpPr/>
      </xdr:nvSpPr>
      <xdr:spPr>
        <a:xfrm flipH="1">
          <a:off x="6770874" y="35605379"/>
          <a:ext cx="79841" cy="325710"/>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66675</xdr:colOff>
          <xdr:row>112</xdr:row>
          <xdr:rowOff>142875</xdr:rowOff>
        </xdr:from>
        <xdr:to>
          <xdr:col>62</xdr:col>
          <xdr:colOff>104775</xdr:colOff>
          <xdr:row>113</xdr:row>
          <xdr:rowOff>161925</xdr:rowOff>
        </xdr:to>
        <xdr:sp macro="" textlink="">
          <xdr:nvSpPr>
            <xdr:cNvPr id="14595" name="Check Box 259" hidden="1">
              <a:extLst>
                <a:ext uri="{63B3BB69-23CF-44E3-9099-C40C66FF867C}">
                  <a14:compatExt spid="_x0000_s14595"/>
                </a:ext>
                <a:ext uri="{FF2B5EF4-FFF2-40B4-BE49-F238E27FC236}">
                  <a16:creationId xmlns:a16="http://schemas.microsoft.com/office/drawing/2014/main" id="{00000000-0008-0000-0000-00000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65</xdr:col>
      <xdr:colOff>104543</xdr:colOff>
      <xdr:row>120</xdr:row>
      <xdr:rowOff>24624</xdr:rowOff>
    </xdr:from>
    <xdr:to>
      <xdr:col>65</xdr:col>
      <xdr:colOff>187247</xdr:colOff>
      <xdr:row>121</xdr:row>
      <xdr:rowOff>174237</xdr:rowOff>
    </xdr:to>
    <xdr:sp macro="" textlink="">
      <xdr:nvSpPr>
        <xdr:cNvPr id="347" name="左大かっこ 346">
          <a:extLst>
            <a:ext uri="{FF2B5EF4-FFF2-40B4-BE49-F238E27FC236}">
              <a16:creationId xmlns:a16="http://schemas.microsoft.com/office/drawing/2014/main" id="{00000000-0008-0000-0000-00005B010000}"/>
            </a:ext>
          </a:extLst>
        </xdr:cNvPr>
        <xdr:cNvSpPr/>
      </xdr:nvSpPr>
      <xdr:spPr>
        <a:xfrm>
          <a:off x="2990618" y="37924599"/>
          <a:ext cx="82704" cy="349638"/>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65</xdr:col>
      <xdr:colOff>37636</xdr:colOff>
      <xdr:row>130</xdr:row>
      <xdr:rowOff>49251</xdr:rowOff>
    </xdr:from>
    <xdr:to>
      <xdr:col>65</xdr:col>
      <xdr:colOff>142178</xdr:colOff>
      <xdr:row>132</xdr:row>
      <xdr:rowOff>0</xdr:rowOff>
    </xdr:to>
    <xdr:sp macro="" textlink="">
      <xdr:nvSpPr>
        <xdr:cNvPr id="348" name="左大かっこ 347">
          <a:extLst>
            <a:ext uri="{FF2B5EF4-FFF2-40B4-BE49-F238E27FC236}">
              <a16:creationId xmlns:a16="http://schemas.microsoft.com/office/drawing/2014/main" id="{00000000-0008-0000-0000-00005C010000}"/>
            </a:ext>
          </a:extLst>
        </xdr:cNvPr>
        <xdr:cNvSpPr/>
      </xdr:nvSpPr>
      <xdr:spPr>
        <a:xfrm>
          <a:off x="2923711" y="40330476"/>
          <a:ext cx="104542" cy="360324"/>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61</xdr:col>
          <xdr:colOff>66675</xdr:colOff>
          <xdr:row>122</xdr:row>
          <xdr:rowOff>133350</xdr:rowOff>
        </xdr:from>
        <xdr:to>
          <xdr:col>62</xdr:col>
          <xdr:colOff>85725</xdr:colOff>
          <xdr:row>123</xdr:row>
          <xdr:rowOff>133350</xdr:rowOff>
        </xdr:to>
        <xdr:sp macro="" textlink="">
          <xdr:nvSpPr>
            <xdr:cNvPr id="14596" name="Check Box 260" hidden="1">
              <a:extLst>
                <a:ext uri="{63B3BB69-23CF-44E3-9099-C40C66FF867C}">
                  <a14:compatExt spid="_x0000_s14596"/>
                </a:ext>
                <a:ext uri="{FF2B5EF4-FFF2-40B4-BE49-F238E27FC236}">
                  <a16:creationId xmlns:a16="http://schemas.microsoft.com/office/drawing/2014/main" id="{00000000-0008-0000-0000-00000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76200</xdr:colOff>
          <xdr:row>132</xdr:row>
          <xdr:rowOff>142875</xdr:rowOff>
        </xdr:from>
        <xdr:to>
          <xdr:col>62</xdr:col>
          <xdr:colOff>95250</xdr:colOff>
          <xdr:row>133</xdr:row>
          <xdr:rowOff>161925</xdr:rowOff>
        </xdr:to>
        <xdr:sp macro="" textlink="">
          <xdr:nvSpPr>
            <xdr:cNvPr id="14597" name="Check Box 261" hidden="1">
              <a:extLst>
                <a:ext uri="{63B3BB69-23CF-44E3-9099-C40C66FF867C}">
                  <a14:compatExt spid="_x0000_s14597"/>
                </a:ext>
                <a:ext uri="{FF2B5EF4-FFF2-40B4-BE49-F238E27FC236}">
                  <a16:creationId xmlns:a16="http://schemas.microsoft.com/office/drawing/2014/main" id="{00000000-0008-0000-0000-00000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149913</xdr:colOff>
      <xdr:row>105</xdr:row>
      <xdr:rowOff>47418</xdr:rowOff>
    </xdr:from>
    <xdr:to>
      <xdr:col>63</xdr:col>
      <xdr:colOff>231223</xdr:colOff>
      <xdr:row>106</xdr:row>
      <xdr:rowOff>186810</xdr:rowOff>
    </xdr:to>
    <xdr:sp macro="" textlink="">
      <xdr:nvSpPr>
        <xdr:cNvPr id="351" name="左大かっこ 350">
          <a:extLst>
            <a:ext uri="{FF2B5EF4-FFF2-40B4-BE49-F238E27FC236}">
              <a16:creationId xmlns:a16="http://schemas.microsoft.com/office/drawing/2014/main" id="{00000000-0008-0000-0000-00005F010000}"/>
            </a:ext>
          </a:extLst>
        </xdr:cNvPr>
        <xdr:cNvSpPr/>
      </xdr:nvSpPr>
      <xdr:spPr>
        <a:xfrm>
          <a:off x="2340663" y="34346943"/>
          <a:ext cx="81310" cy="348942"/>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80</xdr:col>
      <xdr:colOff>68076</xdr:colOff>
      <xdr:row>105</xdr:row>
      <xdr:rowOff>53596</xdr:rowOff>
    </xdr:from>
    <xdr:to>
      <xdr:col>80</xdr:col>
      <xdr:colOff>152399</xdr:colOff>
      <xdr:row>106</xdr:row>
      <xdr:rowOff>169757</xdr:rowOff>
    </xdr:to>
    <xdr:sp macro="" textlink="">
      <xdr:nvSpPr>
        <xdr:cNvPr id="352" name="左大かっこ 351">
          <a:extLst>
            <a:ext uri="{FF2B5EF4-FFF2-40B4-BE49-F238E27FC236}">
              <a16:creationId xmlns:a16="http://schemas.microsoft.com/office/drawing/2014/main" id="{00000000-0008-0000-0000-000060010000}"/>
            </a:ext>
          </a:extLst>
        </xdr:cNvPr>
        <xdr:cNvSpPr/>
      </xdr:nvSpPr>
      <xdr:spPr>
        <a:xfrm flipH="1">
          <a:off x="5925951" y="34353121"/>
          <a:ext cx="84323" cy="325711"/>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112898</xdr:colOff>
      <xdr:row>130</xdr:row>
      <xdr:rowOff>53597</xdr:rowOff>
    </xdr:from>
    <xdr:to>
      <xdr:col>73</xdr:col>
      <xdr:colOff>51545</xdr:colOff>
      <xdr:row>131</xdr:row>
      <xdr:rowOff>180963</xdr:rowOff>
    </xdr:to>
    <xdr:sp macro="" textlink="">
      <xdr:nvSpPr>
        <xdr:cNvPr id="353" name="左大かっこ 352">
          <a:extLst>
            <a:ext uri="{FF2B5EF4-FFF2-40B4-BE49-F238E27FC236}">
              <a16:creationId xmlns:a16="http://schemas.microsoft.com/office/drawing/2014/main" id="{00000000-0008-0000-0000-000061010000}"/>
            </a:ext>
          </a:extLst>
        </xdr:cNvPr>
        <xdr:cNvSpPr/>
      </xdr:nvSpPr>
      <xdr:spPr>
        <a:xfrm flipH="1">
          <a:off x="4732523" y="40334822"/>
          <a:ext cx="91047" cy="327391"/>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83</xdr:col>
      <xdr:colOff>112900</xdr:colOff>
      <xdr:row>120</xdr:row>
      <xdr:rowOff>42392</xdr:rowOff>
    </xdr:from>
    <xdr:to>
      <xdr:col>84</xdr:col>
      <xdr:colOff>40341</xdr:colOff>
      <xdr:row>121</xdr:row>
      <xdr:rowOff>169758</xdr:rowOff>
    </xdr:to>
    <xdr:sp macro="" textlink="">
      <xdr:nvSpPr>
        <xdr:cNvPr id="354" name="左大かっこ 353">
          <a:extLst>
            <a:ext uri="{FF2B5EF4-FFF2-40B4-BE49-F238E27FC236}">
              <a16:creationId xmlns:a16="http://schemas.microsoft.com/office/drawing/2014/main" id="{00000000-0008-0000-0000-000062010000}"/>
            </a:ext>
          </a:extLst>
        </xdr:cNvPr>
        <xdr:cNvSpPr/>
      </xdr:nvSpPr>
      <xdr:spPr>
        <a:xfrm flipH="1">
          <a:off x="6427975" y="37942367"/>
          <a:ext cx="79841" cy="327391"/>
        </a:xfrm>
        <a:prstGeom prst="leftBracket">
          <a:avLst>
            <a:gd name="adj" fmla="val 231410"/>
          </a:avLst>
        </a:prstGeom>
        <a:ln>
          <a:solidFill>
            <a:sysClr val="windowText" lastClr="000000"/>
          </a:solidFill>
        </a:ln>
        <a:scene3d>
          <a:camera prst="orthographicFront">
            <a:rot lat="0" lon="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67</xdr:col>
      <xdr:colOff>270687</xdr:colOff>
      <xdr:row>162</xdr:row>
      <xdr:rowOff>258537</xdr:rowOff>
    </xdr:from>
    <xdr:to>
      <xdr:col>80</xdr:col>
      <xdr:colOff>149678</xdr:colOff>
      <xdr:row>163</xdr:row>
      <xdr:rowOff>136073</xdr:rowOff>
    </xdr:to>
    <xdr:sp macro="" textlink="">
      <xdr:nvSpPr>
        <xdr:cNvPr id="361" name="正方形/長方形 360">
          <a:extLst>
            <a:ext uri="{FF2B5EF4-FFF2-40B4-BE49-F238E27FC236}">
              <a16:creationId xmlns:a16="http://schemas.microsoft.com/office/drawing/2014/main" id="{00000000-0008-0000-0000-000069010000}"/>
            </a:ext>
          </a:extLst>
        </xdr:cNvPr>
        <xdr:cNvSpPr/>
      </xdr:nvSpPr>
      <xdr:spPr>
        <a:xfrm>
          <a:off x="12830080" y="50441680"/>
          <a:ext cx="2124169" cy="217714"/>
        </a:xfrm>
        <a:prstGeom prst="rect">
          <a:avLst/>
        </a:prstGeom>
        <a:solidFill>
          <a:srgbClr val="FF9999"/>
        </a:solidFill>
        <a:ln>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270688</xdr:colOff>
      <xdr:row>163</xdr:row>
      <xdr:rowOff>145676</xdr:rowOff>
    </xdr:from>
    <xdr:to>
      <xdr:col>81</xdr:col>
      <xdr:colOff>0</xdr:colOff>
      <xdr:row>166</xdr:row>
      <xdr:rowOff>22411</xdr:rowOff>
    </xdr:to>
    <xdr:sp macro="" textlink="">
      <xdr:nvSpPr>
        <xdr:cNvPr id="362" name="正方形/長方形 361">
          <a:extLst>
            <a:ext uri="{FF2B5EF4-FFF2-40B4-BE49-F238E27FC236}">
              <a16:creationId xmlns:a16="http://schemas.microsoft.com/office/drawing/2014/main" id="{00000000-0008-0000-0000-00006A010000}"/>
            </a:ext>
          </a:extLst>
        </xdr:cNvPr>
        <xdr:cNvSpPr/>
      </xdr:nvSpPr>
      <xdr:spPr>
        <a:xfrm>
          <a:off x="12830081" y="50668997"/>
          <a:ext cx="2124169" cy="897271"/>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278707</xdr:colOff>
      <xdr:row>165</xdr:row>
      <xdr:rowOff>302559</xdr:rowOff>
    </xdr:from>
    <xdr:to>
      <xdr:col>81</xdr:col>
      <xdr:colOff>4725</xdr:colOff>
      <xdr:row>168</xdr:row>
      <xdr:rowOff>157525</xdr:rowOff>
    </xdr:to>
    <xdr:sp macro="" textlink="">
      <xdr:nvSpPr>
        <xdr:cNvPr id="363" name="正方形/長方形 362">
          <a:extLst>
            <a:ext uri="{FF2B5EF4-FFF2-40B4-BE49-F238E27FC236}">
              <a16:creationId xmlns:a16="http://schemas.microsoft.com/office/drawing/2014/main" id="{00000000-0008-0000-0000-00006B010000}"/>
            </a:ext>
          </a:extLst>
        </xdr:cNvPr>
        <xdr:cNvSpPr/>
      </xdr:nvSpPr>
      <xdr:spPr>
        <a:xfrm>
          <a:off x="3888682" y="48794334"/>
          <a:ext cx="2126318" cy="855091"/>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276226</xdr:colOff>
      <xdr:row>168</xdr:row>
      <xdr:rowOff>160444</xdr:rowOff>
    </xdr:from>
    <xdr:to>
      <xdr:col>81</xdr:col>
      <xdr:colOff>9822</xdr:colOff>
      <xdr:row>169</xdr:row>
      <xdr:rowOff>3778</xdr:rowOff>
    </xdr:to>
    <xdr:sp macro="" textlink="">
      <xdr:nvSpPr>
        <xdr:cNvPr id="364" name="正方形/長方形 363">
          <a:extLst>
            <a:ext uri="{FF2B5EF4-FFF2-40B4-BE49-F238E27FC236}">
              <a16:creationId xmlns:a16="http://schemas.microsoft.com/office/drawing/2014/main" id="{00000000-0008-0000-0000-00006C010000}"/>
            </a:ext>
          </a:extLst>
        </xdr:cNvPr>
        <xdr:cNvSpPr/>
      </xdr:nvSpPr>
      <xdr:spPr>
        <a:xfrm>
          <a:off x="3886201" y="49652344"/>
          <a:ext cx="2133896" cy="176709"/>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74544</xdr:colOff>
      <xdr:row>163</xdr:row>
      <xdr:rowOff>149087</xdr:rowOff>
    </xdr:from>
    <xdr:to>
      <xdr:col>75</xdr:col>
      <xdr:colOff>70552</xdr:colOff>
      <xdr:row>168</xdr:row>
      <xdr:rowOff>327580</xdr:rowOff>
    </xdr:to>
    <xdr:grpSp>
      <xdr:nvGrpSpPr>
        <xdr:cNvPr id="365" name="グループ化 364">
          <a:extLst>
            <a:ext uri="{FF2B5EF4-FFF2-40B4-BE49-F238E27FC236}">
              <a16:creationId xmlns:a16="http://schemas.microsoft.com/office/drawing/2014/main" id="{00000000-0008-0000-0000-00006D010000}"/>
            </a:ext>
          </a:extLst>
        </xdr:cNvPr>
        <xdr:cNvGrpSpPr/>
      </xdr:nvGrpSpPr>
      <xdr:grpSpPr>
        <a:xfrm>
          <a:off x="13137401" y="50672408"/>
          <a:ext cx="989330" cy="1879386"/>
          <a:chOff x="5666642" y="7136423"/>
          <a:chExt cx="766396" cy="1553306"/>
        </a:xfrm>
      </xdr:grpSpPr>
      <xdr:sp macro="" textlink="">
        <xdr:nvSpPr>
          <xdr:cNvPr id="366" name="正方形/長方形 365">
            <a:extLst>
              <a:ext uri="{FF2B5EF4-FFF2-40B4-BE49-F238E27FC236}">
                <a16:creationId xmlns:a16="http://schemas.microsoft.com/office/drawing/2014/main" id="{00000000-0008-0000-0000-00006E010000}"/>
              </a:ext>
            </a:extLst>
          </xdr:cNvPr>
          <xdr:cNvSpPr/>
        </xdr:nvSpPr>
        <xdr:spPr>
          <a:xfrm>
            <a:off x="5678041" y="7136423"/>
            <a:ext cx="448726" cy="155330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7" name="台形 366">
            <a:extLst>
              <a:ext uri="{FF2B5EF4-FFF2-40B4-BE49-F238E27FC236}">
                <a16:creationId xmlns:a16="http://schemas.microsoft.com/office/drawing/2014/main" id="{00000000-0008-0000-0000-00006F010000}"/>
              </a:ext>
            </a:extLst>
          </xdr:cNvPr>
          <xdr:cNvSpPr/>
        </xdr:nvSpPr>
        <xdr:spPr>
          <a:xfrm>
            <a:off x="5927332" y="7136423"/>
            <a:ext cx="398867" cy="190634"/>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8" name="台形 367">
            <a:extLst>
              <a:ext uri="{FF2B5EF4-FFF2-40B4-BE49-F238E27FC236}">
                <a16:creationId xmlns:a16="http://schemas.microsoft.com/office/drawing/2014/main" id="{00000000-0008-0000-0000-000070010000}"/>
              </a:ext>
            </a:extLst>
          </xdr:cNvPr>
          <xdr:cNvSpPr/>
        </xdr:nvSpPr>
        <xdr:spPr>
          <a:xfrm>
            <a:off x="5827613" y="7828349"/>
            <a:ext cx="605425" cy="204754"/>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9" name="正方形/長方形 368">
            <a:extLst>
              <a:ext uri="{FF2B5EF4-FFF2-40B4-BE49-F238E27FC236}">
                <a16:creationId xmlns:a16="http://schemas.microsoft.com/office/drawing/2014/main" id="{00000000-0008-0000-0000-000071010000}"/>
              </a:ext>
            </a:extLst>
          </xdr:cNvPr>
          <xdr:cNvSpPr/>
        </xdr:nvSpPr>
        <xdr:spPr>
          <a:xfrm>
            <a:off x="6048416" y="7983681"/>
            <a:ext cx="334765" cy="706047"/>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0" name="正方形/長方形 369">
            <a:extLst>
              <a:ext uri="{FF2B5EF4-FFF2-40B4-BE49-F238E27FC236}">
                <a16:creationId xmlns:a16="http://schemas.microsoft.com/office/drawing/2014/main" id="{00000000-0008-0000-0000-000072010000}"/>
              </a:ext>
            </a:extLst>
          </xdr:cNvPr>
          <xdr:cNvSpPr/>
        </xdr:nvSpPr>
        <xdr:spPr>
          <a:xfrm>
            <a:off x="5754963" y="7473915"/>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1" name="正方形/長方形 370">
            <a:extLst>
              <a:ext uri="{FF2B5EF4-FFF2-40B4-BE49-F238E27FC236}">
                <a16:creationId xmlns:a16="http://schemas.microsoft.com/office/drawing/2014/main" id="{00000000-0008-0000-0000-000073010000}"/>
              </a:ext>
            </a:extLst>
          </xdr:cNvPr>
          <xdr:cNvSpPr/>
        </xdr:nvSpPr>
        <xdr:spPr>
          <a:xfrm>
            <a:off x="5910236" y="7472502"/>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2" name="正方形/長方形 371">
            <a:extLst>
              <a:ext uri="{FF2B5EF4-FFF2-40B4-BE49-F238E27FC236}">
                <a16:creationId xmlns:a16="http://schemas.microsoft.com/office/drawing/2014/main" id="{00000000-0008-0000-0000-000074010000}"/>
              </a:ext>
            </a:extLst>
          </xdr:cNvPr>
          <xdr:cNvSpPr/>
        </xdr:nvSpPr>
        <xdr:spPr>
          <a:xfrm>
            <a:off x="5666642" y="8103709"/>
            <a:ext cx="274935" cy="423630"/>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77</xdr:col>
      <xdr:colOff>89696</xdr:colOff>
      <xdr:row>163</xdr:row>
      <xdr:rowOff>15547</xdr:rowOff>
    </xdr:from>
    <xdr:to>
      <xdr:col>81</xdr:col>
      <xdr:colOff>6030</xdr:colOff>
      <xdr:row>163</xdr:row>
      <xdr:rowOff>289132</xdr:rowOff>
    </xdr:to>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5490371" y="47840572"/>
          <a:ext cx="525934" cy="273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5.0m</a:t>
          </a:r>
        </a:p>
        <a:p>
          <a:endParaRPr kumimoji="1" lang="ja-JP" altLang="en-US" sz="1100"/>
        </a:p>
      </xdr:txBody>
    </xdr:sp>
    <xdr:clientData/>
  </xdr:twoCellAnchor>
  <xdr:twoCellAnchor>
    <xdr:from>
      <xdr:col>67</xdr:col>
      <xdr:colOff>254539</xdr:colOff>
      <xdr:row>165</xdr:row>
      <xdr:rowOff>302488</xdr:rowOff>
    </xdr:from>
    <xdr:to>
      <xdr:col>77</xdr:col>
      <xdr:colOff>55515</xdr:colOff>
      <xdr:row>165</xdr:row>
      <xdr:rowOff>302488</xdr:rowOff>
    </xdr:to>
    <xdr:cxnSp macro="">
      <xdr:nvCxnSpPr>
        <xdr:cNvPr id="375" name="直線コネクタ 374">
          <a:extLst>
            <a:ext uri="{FF2B5EF4-FFF2-40B4-BE49-F238E27FC236}">
              <a16:creationId xmlns:a16="http://schemas.microsoft.com/office/drawing/2014/main" id="{00000000-0008-0000-0000-000077010000}"/>
            </a:ext>
          </a:extLst>
        </xdr:cNvPr>
        <xdr:cNvCxnSpPr/>
      </xdr:nvCxnSpPr>
      <xdr:spPr>
        <a:xfrm>
          <a:off x="12813932" y="51506167"/>
          <a:ext cx="1597119"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68629</xdr:colOff>
      <xdr:row>165</xdr:row>
      <xdr:rowOff>172410</xdr:rowOff>
    </xdr:from>
    <xdr:to>
      <xdr:col>80</xdr:col>
      <xdr:colOff>136070</xdr:colOff>
      <xdr:row>166</xdr:row>
      <xdr:rowOff>109821</xdr:rowOff>
    </xdr:to>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5469304" y="48664185"/>
          <a:ext cx="524641" cy="270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3.0m</a:t>
          </a:r>
        </a:p>
        <a:p>
          <a:endParaRPr kumimoji="1" lang="ja-JP" altLang="en-US" sz="1100"/>
        </a:p>
      </xdr:txBody>
    </xdr:sp>
    <xdr:clientData/>
  </xdr:twoCellAnchor>
  <xdr:twoCellAnchor>
    <xdr:from>
      <xdr:col>67</xdr:col>
      <xdr:colOff>282385</xdr:colOff>
      <xdr:row>168</xdr:row>
      <xdr:rowOff>143762</xdr:rowOff>
    </xdr:from>
    <xdr:to>
      <xdr:col>77</xdr:col>
      <xdr:colOff>132522</xdr:colOff>
      <xdr:row>168</xdr:row>
      <xdr:rowOff>144203</xdr:rowOff>
    </xdr:to>
    <xdr:cxnSp macro="">
      <xdr:nvCxnSpPr>
        <xdr:cNvPr id="377" name="直線コネクタ 376">
          <a:extLst>
            <a:ext uri="{FF2B5EF4-FFF2-40B4-BE49-F238E27FC236}">
              <a16:creationId xmlns:a16="http://schemas.microsoft.com/office/drawing/2014/main" id="{00000000-0008-0000-0000-000079010000}"/>
            </a:ext>
          </a:extLst>
        </xdr:cNvPr>
        <xdr:cNvCxnSpPr/>
      </xdr:nvCxnSpPr>
      <xdr:spPr>
        <a:xfrm flipV="1">
          <a:off x="12841778" y="52367976"/>
          <a:ext cx="1646280"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104573</xdr:colOff>
      <xdr:row>168</xdr:row>
      <xdr:rowOff>13623</xdr:rowOff>
    </xdr:from>
    <xdr:to>
      <xdr:col>81</xdr:col>
      <xdr:colOff>13112</xdr:colOff>
      <xdr:row>168</xdr:row>
      <xdr:rowOff>282338</xdr:rowOff>
    </xdr:to>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5505248" y="49505523"/>
          <a:ext cx="518139" cy="26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0.5m</a:t>
          </a:r>
        </a:p>
        <a:p>
          <a:endParaRPr kumimoji="1" lang="ja-JP" altLang="en-US" sz="1100"/>
        </a:p>
      </xdr:txBody>
    </xdr:sp>
    <xdr:clientData/>
  </xdr:twoCellAnchor>
  <xdr:twoCellAnchor>
    <xdr:from>
      <xdr:col>26</xdr:col>
      <xdr:colOff>104573</xdr:colOff>
      <xdr:row>168</xdr:row>
      <xdr:rowOff>13623</xdr:rowOff>
    </xdr:from>
    <xdr:to>
      <xdr:col>30</xdr:col>
      <xdr:colOff>13112</xdr:colOff>
      <xdr:row>168</xdr:row>
      <xdr:rowOff>282338</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5438573" y="49270297"/>
          <a:ext cx="504887" cy="26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0.5m</a:t>
          </a:r>
        </a:p>
        <a:p>
          <a:endParaRPr kumimoji="1" lang="ja-JP" altLang="en-US" sz="1100"/>
        </a:p>
      </xdr:txBody>
    </xdr:sp>
    <xdr:clientData/>
  </xdr:twoCellAnchor>
  <xdr:twoCellAnchor>
    <xdr:from>
      <xdr:col>16</xdr:col>
      <xdr:colOff>282385</xdr:colOff>
      <xdr:row>168</xdr:row>
      <xdr:rowOff>157369</xdr:rowOff>
    </xdr:from>
    <xdr:to>
      <xdr:col>26</xdr:col>
      <xdr:colOff>132522</xdr:colOff>
      <xdr:row>168</xdr:row>
      <xdr:rowOff>157810</xdr:rowOff>
    </xdr:to>
    <xdr:cxnSp macro="">
      <xdr:nvCxnSpPr>
        <xdr:cNvPr id="180" name="直線コネクタ 179">
          <a:extLst>
            <a:ext uri="{FF2B5EF4-FFF2-40B4-BE49-F238E27FC236}">
              <a16:creationId xmlns:a16="http://schemas.microsoft.com/office/drawing/2014/main" id="{00000000-0008-0000-0000-0000B4000000}"/>
            </a:ext>
          </a:extLst>
        </xdr:cNvPr>
        <xdr:cNvCxnSpPr/>
      </xdr:nvCxnSpPr>
      <xdr:spPr>
        <a:xfrm flipV="1">
          <a:off x="3953840" y="49496869"/>
          <a:ext cx="1651227" cy="441"/>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47625</xdr:colOff>
          <xdr:row>139</xdr:row>
          <xdr:rowOff>133350</xdr:rowOff>
        </xdr:from>
        <xdr:to>
          <xdr:col>11</xdr:col>
          <xdr:colOff>66675</xdr:colOff>
          <xdr:row>141</xdr:row>
          <xdr:rowOff>28575</xdr:rowOff>
        </xdr:to>
        <xdr:sp macro="" textlink="">
          <xdr:nvSpPr>
            <xdr:cNvPr id="14600" name="Check Box 264" hidden="1">
              <a:extLst>
                <a:ext uri="{63B3BB69-23CF-44E3-9099-C40C66FF867C}">
                  <a14:compatExt spid="_x0000_s14600"/>
                </a:ext>
                <a:ext uri="{FF2B5EF4-FFF2-40B4-BE49-F238E27FC236}">
                  <a16:creationId xmlns:a16="http://schemas.microsoft.com/office/drawing/2014/main" id="{00000000-0008-0000-0000-00000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139</xdr:row>
          <xdr:rowOff>142875</xdr:rowOff>
        </xdr:from>
        <xdr:to>
          <xdr:col>62</xdr:col>
          <xdr:colOff>104775</xdr:colOff>
          <xdr:row>141</xdr:row>
          <xdr:rowOff>38100</xdr:rowOff>
        </xdr:to>
        <xdr:sp macro="" textlink="">
          <xdr:nvSpPr>
            <xdr:cNvPr id="14601" name="Check Box 265" hidden="1">
              <a:extLst>
                <a:ext uri="{63B3BB69-23CF-44E3-9099-C40C66FF867C}">
                  <a14:compatExt spid="_x0000_s14601"/>
                </a:ext>
                <a:ext uri="{FF2B5EF4-FFF2-40B4-BE49-F238E27FC236}">
                  <a16:creationId xmlns:a16="http://schemas.microsoft.com/office/drawing/2014/main" id="{00000000-0008-0000-0000-00000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147036</xdr:colOff>
      <xdr:row>3</xdr:row>
      <xdr:rowOff>2002</xdr:rowOff>
    </xdr:from>
    <xdr:to>
      <xdr:col>90</xdr:col>
      <xdr:colOff>85166</xdr:colOff>
      <xdr:row>11</xdr:row>
      <xdr:rowOff>186017</xdr:rowOff>
    </xdr:to>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14456948" y="1223443"/>
          <a:ext cx="2134483" cy="2526045"/>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ＭＳ ゴシック" panose="020B0609070205080204" pitchFamily="49" charset="-128"/>
              <a:ea typeface="ＭＳ ゴシック" panose="020B0609070205080204" pitchFamily="49" charset="-128"/>
            </a:rPr>
            <a:t>凡例：</a:t>
          </a:r>
          <a:endParaRPr kumimoji="1" lang="en-US" altLang="ja-JP" sz="1400" b="1">
            <a:solidFill>
              <a:schemeClr val="bg1"/>
            </a:solidFill>
            <a:latin typeface="ＭＳ ゴシック" panose="020B0609070205080204" pitchFamily="49" charset="-128"/>
            <a:ea typeface="ＭＳ ゴシック" panose="020B0609070205080204" pitchFamily="49" charset="-128"/>
          </a:endParaRPr>
        </a:p>
        <a:p>
          <a:endParaRPr kumimoji="1" lang="en-US" altLang="ja-JP" sz="1100" b="1">
            <a:solidFill>
              <a:schemeClr val="bg1"/>
            </a:solidFill>
          </a:endParaRPr>
        </a:p>
        <a:p>
          <a:r>
            <a:rPr kumimoji="1" lang="ja-JP" altLang="en-US" sz="1100" b="1">
              <a:solidFill>
                <a:schemeClr val="bg1"/>
              </a:solidFill>
            </a:rPr>
            <a:t>　　　入力必須</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chemeClr val="bg1"/>
              </a:solidFill>
            </a:rPr>
            <a:t>　　　該当する場合入力</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chemeClr val="bg1"/>
              </a:solidFill>
            </a:rPr>
            <a:t>　　　自由記入</a:t>
          </a:r>
          <a:endParaRPr kumimoji="1" lang="en-US" altLang="ja-JP" sz="1100" b="1">
            <a:solidFill>
              <a:schemeClr val="bg1"/>
            </a:solidFill>
          </a:endParaRPr>
        </a:p>
        <a:p>
          <a:endParaRPr kumimoji="1" lang="en-US" altLang="ja-JP" sz="1100" b="1">
            <a:solidFill>
              <a:schemeClr val="bg1"/>
            </a:solidFill>
          </a:endParaRPr>
        </a:p>
        <a:p>
          <a:r>
            <a:rPr kumimoji="1" lang="ja-JP" altLang="en-US" sz="1100" b="1">
              <a:solidFill>
                <a:schemeClr val="bg1"/>
              </a:solidFill>
            </a:rPr>
            <a:t>　　　自動入力</a:t>
          </a:r>
          <a:r>
            <a:rPr kumimoji="1" lang="en-US" altLang="ja-JP" sz="1100" b="1">
              <a:solidFill>
                <a:schemeClr val="bg1"/>
              </a:solidFill>
            </a:rPr>
            <a:t>※</a:t>
          </a:r>
        </a:p>
        <a:p>
          <a:r>
            <a:rPr kumimoji="1" lang="en-US" altLang="ja-JP" sz="1100" b="1" baseline="0">
              <a:solidFill>
                <a:schemeClr val="bg1"/>
              </a:solidFill>
            </a:rPr>
            <a:t>   </a:t>
          </a:r>
          <a:r>
            <a:rPr kumimoji="1" lang="en-US" altLang="ja-JP" sz="1100" b="1">
              <a:solidFill>
                <a:schemeClr val="bg1"/>
              </a:solidFill>
            </a:rPr>
            <a:t>※</a:t>
          </a:r>
          <a:r>
            <a:rPr kumimoji="1" lang="ja-JP" altLang="en-US" sz="1100" b="1">
              <a:solidFill>
                <a:schemeClr val="bg1"/>
              </a:solidFill>
            </a:rPr>
            <a:t>入力しないでください。</a:t>
          </a:r>
          <a:endParaRPr kumimoji="1" lang="en-US" altLang="ja-JP" sz="1100" b="1">
            <a:solidFill>
              <a:schemeClr val="bg1"/>
            </a:solidFill>
          </a:endParaRPr>
        </a:p>
        <a:p>
          <a:endParaRPr kumimoji="1" lang="ja-JP" altLang="en-US" sz="1100" b="1">
            <a:solidFill>
              <a:schemeClr val="bg1"/>
            </a:solidFill>
          </a:endParaRPr>
        </a:p>
      </xdr:txBody>
    </xdr:sp>
    <xdr:clientData/>
  </xdr:twoCellAnchor>
  <xdr:twoCellAnchor>
    <xdr:from>
      <xdr:col>77</xdr:col>
      <xdr:colOff>95490</xdr:colOff>
      <xdr:row>4</xdr:row>
      <xdr:rowOff>152160</xdr:rowOff>
    </xdr:from>
    <xdr:to>
      <xdr:col>79</xdr:col>
      <xdr:colOff>88598</xdr:colOff>
      <xdr:row>5</xdr:row>
      <xdr:rowOff>72873</xdr:rowOff>
    </xdr:to>
    <xdr:sp macro="" textlink="">
      <xdr:nvSpPr>
        <xdr:cNvPr id="189" name="正方形/長方形 188">
          <a:extLst>
            <a:ext uri="{FF2B5EF4-FFF2-40B4-BE49-F238E27FC236}">
              <a16:creationId xmlns:a16="http://schemas.microsoft.com/office/drawing/2014/main" id="{00000000-0008-0000-0000-0000BD000000}"/>
            </a:ext>
          </a:extLst>
        </xdr:cNvPr>
        <xdr:cNvSpPr/>
      </xdr:nvSpPr>
      <xdr:spPr>
        <a:xfrm>
          <a:off x="14562284" y="1676160"/>
          <a:ext cx="306873" cy="212066"/>
        </a:xfrm>
        <a:prstGeom prst="rect">
          <a:avLst/>
        </a:prstGeom>
        <a:solidFill>
          <a:srgbClr val="FFB9B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105080</xdr:colOff>
      <xdr:row>7</xdr:row>
      <xdr:rowOff>279984</xdr:rowOff>
    </xdr:from>
    <xdr:to>
      <xdr:col>79</xdr:col>
      <xdr:colOff>98188</xdr:colOff>
      <xdr:row>8</xdr:row>
      <xdr:rowOff>155874</xdr:rowOff>
    </xdr:to>
    <xdr:sp macro="" textlink="">
      <xdr:nvSpPr>
        <xdr:cNvPr id="190" name="正方形/長方形 189">
          <a:extLst>
            <a:ext uri="{FF2B5EF4-FFF2-40B4-BE49-F238E27FC236}">
              <a16:creationId xmlns:a16="http://schemas.microsoft.com/office/drawing/2014/main" id="{00000000-0008-0000-0000-0000BE000000}"/>
            </a:ext>
          </a:extLst>
        </xdr:cNvPr>
        <xdr:cNvSpPr/>
      </xdr:nvSpPr>
      <xdr:spPr>
        <a:xfrm>
          <a:off x="14571874" y="2498749"/>
          <a:ext cx="306873" cy="212066"/>
        </a:xfrm>
        <a:prstGeom prst="rect">
          <a:avLst/>
        </a:prstGeom>
        <a:solidFill>
          <a:schemeClr val="accent6">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105080</xdr:colOff>
      <xdr:row>6</xdr:row>
      <xdr:rowOff>63578</xdr:rowOff>
    </xdr:from>
    <xdr:to>
      <xdr:col>79</xdr:col>
      <xdr:colOff>98188</xdr:colOff>
      <xdr:row>7</xdr:row>
      <xdr:rowOff>73938</xdr:rowOff>
    </xdr:to>
    <xdr:sp macro="" textlink="">
      <xdr:nvSpPr>
        <xdr:cNvPr id="191" name="正方形/長方形 190">
          <a:extLst>
            <a:ext uri="{FF2B5EF4-FFF2-40B4-BE49-F238E27FC236}">
              <a16:creationId xmlns:a16="http://schemas.microsoft.com/office/drawing/2014/main" id="{00000000-0008-0000-0000-0000BF000000}"/>
            </a:ext>
          </a:extLst>
        </xdr:cNvPr>
        <xdr:cNvSpPr/>
      </xdr:nvSpPr>
      <xdr:spPr>
        <a:xfrm>
          <a:off x="14571874" y="2080637"/>
          <a:ext cx="306873" cy="212066"/>
        </a:xfrm>
        <a:prstGeom prst="rect">
          <a:avLst/>
        </a:prstGeom>
        <a:solidFill>
          <a:schemeClr val="accent4">
            <a:lumMod val="20000"/>
            <a:lumOff val="8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103464</xdr:colOff>
      <xdr:row>9</xdr:row>
      <xdr:rowOff>7367</xdr:rowOff>
    </xdr:from>
    <xdr:to>
      <xdr:col>79</xdr:col>
      <xdr:colOff>96572</xdr:colOff>
      <xdr:row>9</xdr:row>
      <xdr:rowOff>219433</xdr:rowOff>
    </xdr:to>
    <xdr:sp macro="" textlink="">
      <xdr:nvSpPr>
        <xdr:cNvPr id="192" name="正方形/長方形 191">
          <a:extLst>
            <a:ext uri="{FF2B5EF4-FFF2-40B4-BE49-F238E27FC236}">
              <a16:creationId xmlns:a16="http://schemas.microsoft.com/office/drawing/2014/main" id="{00000000-0008-0000-0000-0000C0000000}"/>
            </a:ext>
          </a:extLst>
        </xdr:cNvPr>
        <xdr:cNvSpPr/>
      </xdr:nvSpPr>
      <xdr:spPr>
        <a:xfrm>
          <a:off x="14570258" y="2898485"/>
          <a:ext cx="306873" cy="212066"/>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255676</xdr:colOff>
      <xdr:row>163</xdr:row>
      <xdr:rowOff>132712</xdr:rowOff>
    </xdr:from>
    <xdr:to>
      <xdr:col>77</xdr:col>
      <xdr:colOff>50704</xdr:colOff>
      <xdr:row>163</xdr:row>
      <xdr:rowOff>132712</xdr:rowOff>
    </xdr:to>
    <xdr:cxnSp macro="">
      <xdr:nvCxnSpPr>
        <xdr:cNvPr id="373" name="直線コネクタ 372">
          <a:extLst>
            <a:ext uri="{FF2B5EF4-FFF2-40B4-BE49-F238E27FC236}">
              <a16:creationId xmlns:a16="http://schemas.microsoft.com/office/drawing/2014/main" id="{00000000-0008-0000-0000-000075010000}"/>
            </a:ext>
          </a:extLst>
        </xdr:cNvPr>
        <xdr:cNvCxnSpPr/>
      </xdr:nvCxnSpPr>
      <xdr:spPr>
        <a:xfrm>
          <a:off x="12815069" y="50656033"/>
          <a:ext cx="1591171"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166193</xdr:colOff>
      <xdr:row>2</xdr:row>
      <xdr:rowOff>313765</xdr:rowOff>
    </xdr:from>
    <xdr:to>
      <xdr:col>23</xdr:col>
      <xdr:colOff>153276</xdr:colOff>
      <xdr:row>9</xdr:row>
      <xdr:rowOff>11205</xdr:rowOff>
    </xdr:to>
    <xdr:sp macro="" textlink="">
      <xdr:nvSpPr>
        <xdr:cNvPr id="2" name="四角形: 角を丸くする 1">
          <a:extLst>
            <a:ext uri="{FF2B5EF4-FFF2-40B4-BE49-F238E27FC236}">
              <a16:creationId xmlns:a16="http://schemas.microsoft.com/office/drawing/2014/main" id="{00000000-0008-0000-1200-000002000000}"/>
            </a:ext>
          </a:extLst>
        </xdr:cNvPr>
        <xdr:cNvSpPr/>
      </xdr:nvSpPr>
      <xdr:spPr>
        <a:xfrm>
          <a:off x="1309193" y="1266265"/>
          <a:ext cx="3225583" cy="1316690"/>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2</xdr:row>
      <xdr:rowOff>302560</xdr:rowOff>
    </xdr:from>
    <xdr:to>
      <xdr:col>39</xdr:col>
      <xdr:colOff>177150</xdr:colOff>
      <xdr:row>9</xdr:row>
      <xdr:rowOff>11207</xdr:rowOff>
    </xdr:to>
    <xdr:sp macro="" textlink="">
      <xdr:nvSpPr>
        <xdr:cNvPr id="3" name="四角形: 角を丸くする 2">
          <a:extLst>
            <a:ext uri="{FF2B5EF4-FFF2-40B4-BE49-F238E27FC236}">
              <a16:creationId xmlns:a16="http://schemas.microsoft.com/office/drawing/2014/main" id="{00000000-0008-0000-1200-000003000000}"/>
            </a:ext>
          </a:extLst>
        </xdr:cNvPr>
        <xdr:cNvSpPr/>
      </xdr:nvSpPr>
      <xdr:spPr>
        <a:xfrm>
          <a:off x="4628030" y="1255060"/>
          <a:ext cx="3007195" cy="1327897"/>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32</xdr:row>
      <xdr:rowOff>138599</xdr:rowOff>
    </xdr:from>
    <xdr:to>
      <xdr:col>39</xdr:col>
      <xdr:colOff>131379</xdr:colOff>
      <xdr:row>32</xdr:row>
      <xdr:rowOff>138599</xdr:rowOff>
    </xdr:to>
    <xdr:cxnSp macro="">
      <xdr:nvCxnSpPr>
        <xdr:cNvPr id="4" name="直線コネクタ 3">
          <a:extLst>
            <a:ext uri="{FF2B5EF4-FFF2-40B4-BE49-F238E27FC236}">
              <a16:creationId xmlns:a16="http://schemas.microsoft.com/office/drawing/2014/main" id="{00000000-0008-0000-1200-000004000000}"/>
            </a:ext>
          </a:extLst>
        </xdr:cNvPr>
        <xdr:cNvCxnSpPr/>
      </xdr:nvCxnSpPr>
      <xdr:spPr>
        <a:xfrm>
          <a:off x="0" y="7310924"/>
          <a:ext cx="7589454"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0</xdr:colOff>
      <xdr:row>26</xdr:row>
      <xdr:rowOff>173743</xdr:rowOff>
    </xdr:from>
    <xdr:to>
      <xdr:col>39</xdr:col>
      <xdr:colOff>98534</xdr:colOff>
      <xdr:row>26</xdr:row>
      <xdr:rowOff>173743</xdr:rowOff>
    </xdr:to>
    <xdr:cxnSp macro="">
      <xdr:nvCxnSpPr>
        <xdr:cNvPr id="5" name="直線コネクタ 4">
          <a:extLst>
            <a:ext uri="{FF2B5EF4-FFF2-40B4-BE49-F238E27FC236}">
              <a16:creationId xmlns:a16="http://schemas.microsoft.com/office/drawing/2014/main" id="{00000000-0008-0000-1200-000005000000}"/>
            </a:ext>
          </a:extLst>
        </xdr:cNvPr>
        <xdr:cNvCxnSpPr/>
      </xdr:nvCxnSpPr>
      <xdr:spPr>
        <a:xfrm>
          <a:off x="0" y="6145918"/>
          <a:ext cx="7556609"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0</xdr:colOff>
      <xdr:row>9</xdr:row>
      <xdr:rowOff>81449</xdr:rowOff>
    </xdr:from>
    <xdr:to>
      <xdr:col>39</xdr:col>
      <xdr:colOff>131379</xdr:colOff>
      <xdr:row>9</xdr:row>
      <xdr:rowOff>81449</xdr:rowOff>
    </xdr:to>
    <xdr:cxnSp macro="">
      <xdr:nvCxnSpPr>
        <xdr:cNvPr id="6" name="直線コネクタ 5">
          <a:extLst>
            <a:ext uri="{FF2B5EF4-FFF2-40B4-BE49-F238E27FC236}">
              <a16:creationId xmlns:a16="http://schemas.microsoft.com/office/drawing/2014/main" id="{00000000-0008-0000-1200-000006000000}"/>
            </a:ext>
          </a:extLst>
        </xdr:cNvPr>
        <xdr:cNvCxnSpPr/>
      </xdr:nvCxnSpPr>
      <xdr:spPr>
        <a:xfrm>
          <a:off x="0" y="2653199"/>
          <a:ext cx="7589454"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142618</xdr:colOff>
      <xdr:row>1</xdr:row>
      <xdr:rowOff>34248</xdr:rowOff>
    </xdr:from>
    <xdr:to>
      <xdr:col>23</xdr:col>
      <xdr:colOff>43534</xdr:colOff>
      <xdr:row>2</xdr:row>
      <xdr:rowOff>280147</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1476118" y="415248"/>
          <a:ext cx="2948916" cy="817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情報収集伝達要員の任務</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26</xdr:col>
      <xdr:colOff>14312</xdr:colOff>
      <xdr:row>1</xdr:row>
      <xdr:rowOff>136395</xdr:rowOff>
    </xdr:from>
    <xdr:to>
      <xdr:col>38</xdr:col>
      <xdr:colOff>138138</xdr:colOff>
      <xdr:row>2</xdr:row>
      <xdr:rowOff>190500</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4967312" y="517395"/>
          <a:ext cx="2438401" cy="625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避難誘導要員の任務</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13</xdr:col>
      <xdr:colOff>58772</xdr:colOff>
      <xdr:row>53</xdr:row>
      <xdr:rowOff>192103</xdr:rowOff>
    </xdr:from>
    <xdr:to>
      <xdr:col>14</xdr:col>
      <xdr:colOff>68297</xdr:colOff>
      <xdr:row>55</xdr:row>
      <xdr:rowOff>1603</xdr:rowOff>
    </xdr:to>
    <xdr:sp macro="" textlink="">
      <xdr:nvSpPr>
        <xdr:cNvPr id="10" name="フローチャート: 結合子 9">
          <a:extLst>
            <a:ext uri="{FF2B5EF4-FFF2-40B4-BE49-F238E27FC236}">
              <a16:creationId xmlns:a16="http://schemas.microsoft.com/office/drawing/2014/main" id="{00000000-0008-0000-1200-00000A000000}"/>
            </a:ext>
          </a:extLst>
        </xdr:cNvPr>
        <xdr:cNvSpPr/>
      </xdr:nvSpPr>
      <xdr:spPr>
        <a:xfrm>
          <a:off x="2535272" y="10996174"/>
          <a:ext cx="200025" cy="20410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66673</xdr:colOff>
      <xdr:row>26</xdr:row>
      <xdr:rowOff>188085</xdr:rowOff>
    </xdr:from>
    <xdr:to>
      <xdr:col>23</xdr:col>
      <xdr:colOff>54739</xdr:colOff>
      <xdr:row>30</xdr:row>
      <xdr:rowOff>48168</xdr:rowOff>
    </xdr:to>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1209673" y="6160260"/>
          <a:ext cx="3226566" cy="660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 気象情報などの情報収集</a:t>
          </a:r>
          <a:endParaRPr kumimoji="1" lang="en-US" altLang="ja-JP"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24</xdr:col>
      <xdr:colOff>163789</xdr:colOff>
      <xdr:row>10</xdr:row>
      <xdr:rowOff>177624</xdr:rowOff>
    </xdr:from>
    <xdr:to>
      <xdr:col>38</xdr:col>
      <xdr:colOff>87590</xdr:colOff>
      <xdr:row>15</xdr:row>
      <xdr:rowOff>158574</xdr:rowOff>
    </xdr:to>
    <xdr:sp macro="" textlink="">
      <xdr:nvSpPr>
        <xdr:cNvPr id="12" name="テキスト ボックス 11">
          <a:extLst>
            <a:ext uri="{FF2B5EF4-FFF2-40B4-BE49-F238E27FC236}">
              <a16:creationId xmlns:a16="http://schemas.microsoft.com/office/drawing/2014/main" id="{00000000-0008-0000-1200-00000C000000}"/>
            </a:ext>
          </a:extLst>
        </xdr:cNvPr>
        <xdr:cNvSpPr txBox="1"/>
      </xdr:nvSpPr>
      <xdr:spPr>
        <a:xfrm>
          <a:off x="4735789" y="2949399"/>
          <a:ext cx="2619376"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marL="252000" lvl="1"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rPr>
            <a:t>・ 避難に関する資機材の準備</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endParaRPr>
        </a:p>
      </xdr:txBody>
    </xdr:sp>
    <xdr:clientData/>
  </xdr:twoCellAnchor>
  <xdr:twoCellAnchor>
    <xdr:from>
      <xdr:col>24</xdr:col>
      <xdr:colOff>85348</xdr:colOff>
      <xdr:row>3</xdr:row>
      <xdr:rowOff>17765</xdr:rowOff>
    </xdr:from>
    <xdr:to>
      <xdr:col>37</xdr:col>
      <xdr:colOff>22411</xdr:colOff>
      <xdr:row>5</xdr:row>
      <xdr:rowOff>16799</xdr:rowOff>
    </xdr:to>
    <xdr:sp macro="" textlink="">
      <xdr:nvSpPr>
        <xdr:cNvPr id="13" name="テキスト ボックス 12">
          <a:extLst>
            <a:ext uri="{FF2B5EF4-FFF2-40B4-BE49-F238E27FC236}">
              <a16:creationId xmlns:a16="http://schemas.microsoft.com/office/drawing/2014/main" id="{00000000-0008-0000-1200-00000D000000}"/>
            </a:ext>
          </a:extLst>
        </xdr:cNvPr>
        <xdr:cNvSpPr txBox="1"/>
      </xdr:nvSpPr>
      <xdr:spPr>
        <a:xfrm>
          <a:off x="4657348" y="1351265"/>
          <a:ext cx="2442138" cy="50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 避難誘導の実施</a:t>
          </a:r>
          <a:endParaRPr kumimoji="1" lang="en-US" altLang="ja-JP"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74400</xdr:colOff>
      <xdr:row>5</xdr:row>
      <xdr:rowOff>11205</xdr:rowOff>
    </xdr:from>
    <xdr:to>
      <xdr:col>39</xdr:col>
      <xdr:colOff>134123</xdr:colOff>
      <xdr:row>9</xdr:row>
      <xdr:rowOff>22411</xdr:rowOff>
    </xdr:to>
    <xdr:sp macro="" textlink="">
      <xdr:nvSpPr>
        <xdr:cNvPr id="14" name="テキスト ボックス 13">
          <a:extLst>
            <a:ext uri="{FF2B5EF4-FFF2-40B4-BE49-F238E27FC236}">
              <a16:creationId xmlns:a16="http://schemas.microsoft.com/office/drawing/2014/main" id="{00000000-0008-0000-1200-00000E000000}"/>
            </a:ext>
          </a:extLst>
        </xdr:cNvPr>
        <xdr:cNvSpPr txBox="1"/>
      </xdr:nvSpPr>
      <xdr:spPr>
        <a:xfrm>
          <a:off x="4646400" y="1849530"/>
          <a:ext cx="2945798" cy="74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spcBef>
              <a:spcPts val="0"/>
            </a:spcBef>
          </a:pP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 未避難者、要救助者の確認</a:t>
          </a:r>
          <a:endParaRPr kumimoji="1" lang="en-US" altLang="ja-JP"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168933</xdr:colOff>
      <xdr:row>10</xdr:row>
      <xdr:rowOff>187336</xdr:rowOff>
    </xdr:from>
    <xdr:to>
      <xdr:col>23</xdr:col>
      <xdr:colOff>67879</xdr:colOff>
      <xdr:row>16</xdr:row>
      <xdr:rowOff>14204</xdr:rowOff>
    </xdr:to>
    <xdr:sp macro="" textlink="">
      <xdr:nvSpPr>
        <xdr:cNvPr id="15" name="テキスト ボックス 14">
          <a:extLst>
            <a:ext uri="{FF2B5EF4-FFF2-40B4-BE49-F238E27FC236}">
              <a16:creationId xmlns:a16="http://schemas.microsoft.com/office/drawing/2014/main" id="{00000000-0008-0000-1200-00000F000000}"/>
            </a:ext>
          </a:extLst>
        </xdr:cNvPr>
        <xdr:cNvSpPr txBox="1"/>
      </xdr:nvSpPr>
      <xdr:spPr>
        <a:xfrm>
          <a:off x="1311933" y="2959111"/>
          <a:ext cx="3137446" cy="102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marL="252000" lvl="1"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自衛水防活動の指揮統制、状況の把握、情報内容の記録</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68755</xdr:colOff>
      <xdr:row>16</xdr:row>
      <xdr:rowOff>7628</xdr:rowOff>
    </xdr:from>
    <xdr:to>
      <xdr:col>21</xdr:col>
      <xdr:colOff>178677</xdr:colOff>
      <xdr:row>19</xdr:row>
      <xdr:rowOff>104558</xdr:rowOff>
    </xdr:to>
    <xdr:sp macro="" textlink="">
      <xdr:nvSpPr>
        <xdr:cNvPr id="16" name="テキスト ボックス 15">
          <a:extLst>
            <a:ext uri="{FF2B5EF4-FFF2-40B4-BE49-F238E27FC236}">
              <a16:creationId xmlns:a16="http://schemas.microsoft.com/office/drawing/2014/main" id="{00000000-0008-0000-1200-000010000000}"/>
            </a:ext>
          </a:extLst>
        </xdr:cNvPr>
        <xdr:cNvSpPr txBox="1"/>
      </xdr:nvSpPr>
      <xdr:spPr>
        <a:xfrm>
          <a:off x="1211755" y="3979553"/>
          <a:ext cx="2967422" cy="697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館内放送等による避難の呼び掛け</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75290</xdr:colOff>
      <xdr:row>19</xdr:row>
      <xdr:rowOff>70941</xdr:rowOff>
    </xdr:from>
    <xdr:to>
      <xdr:col>24</xdr:col>
      <xdr:colOff>18029</xdr:colOff>
      <xdr:row>22</xdr:row>
      <xdr:rowOff>51890</xdr:rowOff>
    </xdr:to>
    <xdr:sp macro="" textlink="">
      <xdr:nvSpPr>
        <xdr:cNvPr id="17" name="テキスト ボックス 16">
          <a:extLst>
            <a:ext uri="{FF2B5EF4-FFF2-40B4-BE49-F238E27FC236}">
              <a16:creationId xmlns:a16="http://schemas.microsoft.com/office/drawing/2014/main" id="{00000000-0008-0000-1200-000011000000}"/>
            </a:ext>
          </a:extLst>
        </xdr:cNvPr>
        <xdr:cNvSpPr txBox="1"/>
      </xdr:nvSpPr>
      <xdr:spPr>
        <a:xfrm>
          <a:off x="1218290" y="4642941"/>
          <a:ext cx="3371739"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洪水予報等の情報の収集</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76711</xdr:colOff>
      <xdr:row>21</xdr:row>
      <xdr:rowOff>127123</xdr:rowOff>
    </xdr:from>
    <xdr:to>
      <xdr:col>23</xdr:col>
      <xdr:colOff>89646</xdr:colOff>
      <xdr:row>26</xdr:row>
      <xdr:rowOff>152741</xdr:rowOff>
    </xdr:to>
    <xdr:sp macro="" textlink="">
      <xdr:nvSpPr>
        <xdr:cNvPr id="18" name="テキスト ボックス 17">
          <a:extLst>
            <a:ext uri="{FF2B5EF4-FFF2-40B4-BE49-F238E27FC236}">
              <a16:creationId xmlns:a16="http://schemas.microsoft.com/office/drawing/2014/main" id="{00000000-0008-0000-1200-000012000000}"/>
            </a:ext>
          </a:extLst>
        </xdr:cNvPr>
        <xdr:cNvSpPr txBox="1"/>
      </xdr:nvSpPr>
      <xdr:spPr>
        <a:xfrm>
          <a:off x="1219711" y="5099173"/>
          <a:ext cx="3251435" cy="1025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関係者及び関係機関との連絡、事前協力の依頼</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4</xdr:col>
      <xdr:colOff>36677</xdr:colOff>
      <xdr:row>2</xdr:row>
      <xdr:rowOff>313766</xdr:rowOff>
    </xdr:from>
    <xdr:to>
      <xdr:col>6</xdr:col>
      <xdr:colOff>98535</xdr:colOff>
      <xdr:row>9</xdr:row>
      <xdr:rowOff>7155</xdr:rowOff>
    </xdr:to>
    <xdr:grpSp>
      <xdr:nvGrpSpPr>
        <xdr:cNvPr id="19" name="グループ化 18">
          <a:extLst>
            <a:ext uri="{FF2B5EF4-FFF2-40B4-BE49-F238E27FC236}">
              <a16:creationId xmlns:a16="http://schemas.microsoft.com/office/drawing/2014/main" id="{00000000-0008-0000-1200-000013000000}"/>
            </a:ext>
          </a:extLst>
        </xdr:cNvPr>
        <xdr:cNvGrpSpPr/>
      </xdr:nvGrpSpPr>
      <xdr:grpSpPr>
        <a:xfrm>
          <a:off x="798677" y="1124752"/>
          <a:ext cx="442858" cy="1250046"/>
          <a:chOff x="8686800" y="1057275"/>
          <a:chExt cx="485775" cy="1476375"/>
        </a:xfrm>
        <a:solidFill>
          <a:srgbClr val="FF0000"/>
        </a:solidFill>
      </xdr:grpSpPr>
      <xdr:sp macro="" textlink="">
        <xdr:nvSpPr>
          <xdr:cNvPr id="20" name="四角形: 角を丸くする 19">
            <a:extLst>
              <a:ext uri="{FF2B5EF4-FFF2-40B4-BE49-F238E27FC236}">
                <a16:creationId xmlns:a16="http://schemas.microsoft.com/office/drawing/2014/main" id="{00000000-0008-0000-1200-000014000000}"/>
              </a:ext>
            </a:extLst>
          </xdr:cNvPr>
          <xdr:cNvSpPr/>
        </xdr:nvSpPr>
        <xdr:spPr>
          <a:xfrm>
            <a:off x="8686800" y="1057275"/>
            <a:ext cx="485775" cy="1476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lumMod val="50000"/>
                    <a:lumOff val="50000"/>
                  </a:schemeClr>
                </a:solidFill>
              </a:ln>
              <a:solidFill>
                <a:sysClr val="windowText" lastClr="000000"/>
              </a:solidFill>
            </a:endParaRPr>
          </a:p>
        </xdr:txBody>
      </xdr:sp>
      <xdr:sp macro="" textlink="">
        <xdr:nvSpPr>
          <xdr:cNvPr id="21" name="テキスト ボックス 20">
            <a:extLst>
              <a:ext uri="{FF2B5EF4-FFF2-40B4-BE49-F238E27FC236}">
                <a16:creationId xmlns:a16="http://schemas.microsoft.com/office/drawing/2014/main" id="{00000000-0008-0000-1200-000015000000}"/>
              </a:ext>
            </a:extLst>
          </xdr:cNvPr>
          <xdr:cNvSpPr txBox="1"/>
        </xdr:nvSpPr>
        <xdr:spPr>
          <a:xfrm>
            <a:off x="8746757" y="1173182"/>
            <a:ext cx="390526" cy="1339368"/>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rPr>
              <a:t>非常体制</a:t>
            </a:r>
            <a:endParaRPr kumimoji="1" lang="en-US" altLang="ja-JP" sz="1800" b="1">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184698</xdr:colOff>
      <xdr:row>9</xdr:row>
      <xdr:rowOff>190500</xdr:rowOff>
    </xdr:from>
    <xdr:to>
      <xdr:col>6</xdr:col>
      <xdr:colOff>103352</xdr:colOff>
      <xdr:row>26</xdr:row>
      <xdr:rowOff>86590</xdr:rowOff>
    </xdr:to>
    <xdr:grpSp>
      <xdr:nvGrpSpPr>
        <xdr:cNvPr id="22" name="グループ化 21">
          <a:extLst>
            <a:ext uri="{FF2B5EF4-FFF2-40B4-BE49-F238E27FC236}">
              <a16:creationId xmlns:a16="http://schemas.microsoft.com/office/drawing/2014/main" id="{00000000-0008-0000-1200-000016000000}"/>
            </a:ext>
          </a:extLst>
        </xdr:cNvPr>
        <xdr:cNvGrpSpPr/>
      </xdr:nvGrpSpPr>
      <xdr:grpSpPr>
        <a:xfrm>
          <a:off x="756198" y="2558143"/>
          <a:ext cx="490154" cy="3365911"/>
          <a:chOff x="8763000" y="3848100"/>
          <a:chExt cx="485775" cy="1476375"/>
        </a:xfrm>
        <a:solidFill>
          <a:srgbClr val="FF6600"/>
        </a:solidFill>
      </xdr:grpSpPr>
      <xdr:sp macro="" textlink="">
        <xdr:nvSpPr>
          <xdr:cNvPr id="23" name="四角形: 角を丸くする 22">
            <a:extLst>
              <a:ext uri="{FF2B5EF4-FFF2-40B4-BE49-F238E27FC236}">
                <a16:creationId xmlns:a16="http://schemas.microsoft.com/office/drawing/2014/main" id="{00000000-0008-0000-1200-000017000000}"/>
              </a:ext>
            </a:extLst>
          </xdr:cNvPr>
          <xdr:cNvSpPr/>
        </xdr:nvSpPr>
        <xdr:spPr>
          <a:xfrm>
            <a:off x="8763000" y="3848100"/>
            <a:ext cx="485775" cy="1476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1200-000018000000}"/>
              </a:ext>
            </a:extLst>
          </xdr:cNvPr>
          <xdr:cNvSpPr txBox="1"/>
        </xdr:nvSpPr>
        <xdr:spPr>
          <a:xfrm>
            <a:off x="8812204" y="4334437"/>
            <a:ext cx="419101" cy="80688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rPr>
              <a:t>警戒体制</a:t>
            </a:r>
            <a:endParaRPr kumimoji="1" lang="en-US" altLang="ja-JP"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solidFill>
                <a:srgbClr val="FF6600"/>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155547</xdr:colOff>
      <xdr:row>27</xdr:row>
      <xdr:rowOff>10675</xdr:rowOff>
    </xdr:from>
    <xdr:to>
      <xdr:col>6</xdr:col>
      <xdr:colOff>112068</xdr:colOff>
      <xdr:row>33</xdr:row>
      <xdr:rowOff>1679</xdr:rowOff>
    </xdr:to>
    <xdr:grpSp>
      <xdr:nvGrpSpPr>
        <xdr:cNvPr id="25" name="グループ化 24">
          <a:extLst>
            <a:ext uri="{FF2B5EF4-FFF2-40B4-BE49-F238E27FC236}">
              <a16:creationId xmlns:a16="http://schemas.microsoft.com/office/drawing/2014/main" id="{00000000-0008-0000-1200-000019000000}"/>
            </a:ext>
          </a:extLst>
        </xdr:cNvPr>
        <xdr:cNvGrpSpPr/>
      </xdr:nvGrpSpPr>
      <xdr:grpSpPr>
        <a:xfrm>
          <a:off x="727047" y="6052246"/>
          <a:ext cx="528021" cy="1215647"/>
          <a:chOff x="8907280" y="6253799"/>
          <a:chExt cx="447674" cy="1207366"/>
        </a:xfrm>
        <a:solidFill>
          <a:srgbClr val="FFFF00"/>
        </a:solidFill>
      </xdr:grpSpPr>
      <xdr:sp macro="" textlink="">
        <xdr:nvSpPr>
          <xdr:cNvPr id="26" name="四角形: 角を丸くする 25">
            <a:extLst>
              <a:ext uri="{FF2B5EF4-FFF2-40B4-BE49-F238E27FC236}">
                <a16:creationId xmlns:a16="http://schemas.microsoft.com/office/drawing/2014/main" id="{00000000-0008-0000-1200-00001A000000}"/>
              </a:ext>
            </a:extLst>
          </xdr:cNvPr>
          <xdr:cNvSpPr/>
        </xdr:nvSpPr>
        <xdr:spPr>
          <a:xfrm>
            <a:off x="8907280" y="6257925"/>
            <a:ext cx="447674" cy="1095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1200-00001B000000}"/>
              </a:ext>
            </a:extLst>
          </xdr:cNvPr>
          <xdr:cNvSpPr txBox="1"/>
        </xdr:nvSpPr>
        <xdr:spPr>
          <a:xfrm>
            <a:off x="8969155" y="6253799"/>
            <a:ext cx="346010" cy="120736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rPr>
              <a:t>注意体制</a:t>
            </a:r>
            <a:endParaRPr kumimoji="1" lang="en-US" altLang="ja-JP"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1">
              <a:solidFill>
                <a:srgbClr val="FFFF00"/>
              </a:solidFill>
              <a:latin typeface="Meiryo UI" panose="020B0604030504040204" pitchFamily="50" charset="-128"/>
              <a:ea typeface="Meiryo UI" panose="020B0604030504040204" pitchFamily="50" charset="-128"/>
            </a:endParaRPr>
          </a:p>
        </xdr:txBody>
      </xdr:sp>
    </xdr:grpSp>
    <xdr:clientData/>
  </xdr:twoCellAnchor>
  <xdr:twoCellAnchor>
    <xdr:from>
      <xdr:col>6</xdr:col>
      <xdr:colOff>166187</xdr:colOff>
      <xdr:row>10</xdr:row>
      <xdr:rowOff>16521</xdr:rowOff>
    </xdr:from>
    <xdr:to>
      <xdr:col>23</xdr:col>
      <xdr:colOff>179292</xdr:colOff>
      <xdr:row>26</xdr:row>
      <xdr:rowOff>123264</xdr:rowOff>
    </xdr:to>
    <xdr:sp macro="" textlink="">
      <xdr:nvSpPr>
        <xdr:cNvPr id="47" name="四角形: 角を丸くする 46">
          <a:extLst>
            <a:ext uri="{FF2B5EF4-FFF2-40B4-BE49-F238E27FC236}">
              <a16:creationId xmlns:a16="http://schemas.microsoft.com/office/drawing/2014/main" id="{00000000-0008-0000-1200-00002F000000}"/>
            </a:ext>
          </a:extLst>
        </xdr:cNvPr>
        <xdr:cNvSpPr/>
      </xdr:nvSpPr>
      <xdr:spPr>
        <a:xfrm>
          <a:off x="1309187" y="2788296"/>
          <a:ext cx="3251605" cy="3307143"/>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78441</xdr:colOff>
      <xdr:row>10</xdr:row>
      <xdr:rowOff>22412</xdr:rowOff>
    </xdr:from>
    <xdr:to>
      <xdr:col>39</xdr:col>
      <xdr:colOff>168088</xdr:colOff>
      <xdr:row>15</xdr:row>
      <xdr:rowOff>44823</xdr:rowOff>
    </xdr:to>
    <xdr:sp macro="" textlink="">
      <xdr:nvSpPr>
        <xdr:cNvPr id="48" name="四角形: 角を丸くする 47">
          <a:extLst>
            <a:ext uri="{FF2B5EF4-FFF2-40B4-BE49-F238E27FC236}">
              <a16:creationId xmlns:a16="http://schemas.microsoft.com/office/drawing/2014/main" id="{00000000-0008-0000-1200-000030000000}"/>
            </a:ext>
          </a:extLst>
        </xdr:cNvPr>
        <xdr:cNvSpPr/>
      </xdr:nvSpPr>
      <xdr:spPr>
        <a:xfrm>
          <a:off x="4650441" y="2794187"/>
          <a:ext cx="2975722" cy="1022536"/>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168089</xdr:colOff>
      <xdr:row>27</xdr:row>
      <xdr:rowOff>56031</xdr:rowOff>
    </xdr:from>
    <xdr:to>
      <xdr:col>23</xdr:col>
      <xdr:colOff>164483</xdr:colOff>
      <xdr:row>32</xdr:row>
      <xdr:rowOff>78441</xdr:rowOff>
    </xdr:to>
    <xdr:sp macro="" textlink="">
      <xdr:nvSpPr>
        <xdr:cNvPr id="49" name="四角形: 角を丸くする 48">
          <a:extLst>
            <a:ext uri="{FF2B5EF4-FFF2-40B4-BE49-F238E27FC236}">
              <a16:creationId xmlns:a16="http://schemas.microsoft.com/office/drawing/2014/main" id="{00000000-0008-0000-1200-000031000000}"/>
            </a:ext>
          </a:extLst>
        </xdr:cNvPr>
        <xdr:cNvSpPr/>
      </xdr:nvSpPr>
      <xdr:spPr>
        <a:xfrm>
          <a:off x="1311089" y="6228231"/>
          <a:ext cx="3234894" cy="1022535"/>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32</xdr:row>
      <xdr:rowOff>197226</xdr:rowOff>
    </xdr:from>
    <xdr:to>
      <xdr:col>23</xdr:col>
      <xdr:colOff>115170</xdr:colOff>
      <xdr:row>53</xdr:row>
      <xdr:rowOff>100853</xdr:rowOff>
    </xdr:to>
    <xdr:sp macro="" textlink="">
      <xdr:nvSpPr>
        <xdr:cNvPr id="50" name="四角形: 角を丸くする 49">
          <a:extLst>
            <a:ext uri="{FF2B5EF4-FFF2-40B4-BE49-F238E27FC236}">
              <a16:creationId xmlns:a16="http://schemas.microsoft.com/office/drawing/2014/main" id="{00000000-0008-0000-1200-000032000000}"/>
            </a:ext>
          </a:extLst>
        </xdr:cNvPr>
        <xdr:cNvSpPr/>
      </xdr:nvSpPr>
      <xdr:spPr>
        <a:xfrm>
          <a:off x="1344706" y="7413814"/>
          <a:ext cx="3151964" cy="3691215"/>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29131</xdr:colOff>
      <xdr:row>33</xdr:row>
      <xdr:rowOff>6724</xdr:rowOff>
    </xdr:from>
    <xdr:to>
      <xdr:col>39</xdr:col>
      <xdr:colOff>179291</xdr:colOff>
      <xdr:row>53</xdr:row>
      <xdr:rowOff>67236</xdr:rowOff>
    </xdr:to>
    <xdr:sp macro="" textlink="">
      <xdr:nvSpPr>
        <xdr:cNvPr id="51" name="四角形: 角を丸くする 50">
          <a:extLst>
            <a:ext uri="{FF2B5EF4-FFF2-40B4-BE49-F238E27FC236}">
              <a16:creationId xmlns:a16="http://schemas.microsoft.com/office/drawing/2014/main" id="{00000000-0008-0000-1200-000033000000}"/>
            </a:ext>
          </a:extLst>
        </xdr:cNvPr>
        <xdr:cNvSpPr/>
      </xdr:nvSpPr>
      <xdr:spPr>
        <a:xfrm>
          <a:off x="4601131" y="7425018"/>
          <a:ext cx="3041278" cy="3646394"/>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107577</xdr:colOff>
      <xdr:row>27</xdr:row>
      <xdr:rowOff>62753</xdr:rowOff>
    </xdr:from>
    <xdr:to>
      <xdr:col>39</xdr:col>
      <xdr:colOff>179295</xdr:colOff>
      <xdr:row>32</xdr:row>
      <xdr:rowOff>67236</xdr:rowOff>
    </xdr:to>
    <xdr:sp macro="" textlink="">
      <xdr:nvSpPr>
        <xdr:cNvPr id="54" name="四角形: 角を丸くする 53">
          <a:extLst>
            <a:ext uri="{FF2B5EF4-FFF2-40B4-BE49-F238E27FC236}">
              <a16:creationId xmlns:a16="http://schemas.microsoft.com/office/drawing/2014/main" id="{00000000-0008-0000-1200-000036000000}"/>
            </a:ext>
          </a:extLst>
        </xdr:cNvPr>
        <xdr:cNvSpPr/>
      </xdr:nvSpPr>
      <xdr:spPr>
        <a:xfrm>
          <a:off x="4679577" y="6234953"/>
          <a:ext cx="2957793" cy="1004608"/>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156882</xdr:colOff>
      <xdr:row>33</xdr:row>
      <xdr:rowOff>22412</xdr:rowOff>
    </xdr:from>
    <xdr:to>
      <xdr:col>6</xdr:col>
      <xdr:colOff>75536</xdr:colOff>
      <xdr:row>53</xdr:row>
      <xdr:rowOff>116541</xdr:rowOff>
    </xdr:to>
    <xdr:grpSp>
      <xdr:nvGrpSpPr>
        <xdr:cNvPr id="55" name="グループ化 54">
          <a:extLst>
            <a:ext uri="{FF2B5EF4-FFF2-40B4-BE49-F238E27FC236}">
              <a16:creationId xmlns:a16="http://schemas.microsoft.com/office/drawing/2014/main" id="{00000000-0008-0000-1200-000037000000}"/>
            </a:ext>
          </a:extLst>
        </xdr:cNvPr>
        <xdr:cNvGrpSpPr/>
      </xdr:nvGrpSpPr>
      <xdr:grpSpPr>
        <a:xfrm>
          <a:off x="728382" y="7288626"/>
          <a:ext cx="490154" cy="3631986"/>
          <a:chOff x="8763000" y="3848100"/>
          <a:chExt cx="485775" cy="1476375"/>
        </a:xfrm>
        <a:solidFill>
          <a:srgbClr val="FF6600"/>
        </a:solidFill>
      </xdr:grpSpPr>
      <xdr:sp macro="" textlink="">
        <xdr:nvSpPr>
          <xdr:cNvPr id="56" name="四角形: 角を丸くする 55">
            <a:extLst>
              <a:ext uri="{FF2B5EF4-FFF2-40B4-BE49-F238E27FC236}">
                <a16:creationId xmlns:a16="http://schemas.microsoft.com/office/drawing/2014/main" id="{00000000-0008-0000-1200-000038000000}"/>
              </a:ext>
            </a:extLst>
          </xdr:cNvPr>
          <xdr:cNvSpPr/>
        </xdr:nvSpPr>
        <xdr:spPr>
          <a:xfrm>
            <a:off x="8763000" y="3848100"/>
            <a:ext cx="485775" cy="1476375"/>
          </a:xfrm>
          <a:prstGeom prst="round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テキスト ボックス 56">
            <a:extLst>
              <a:ext uri="{FF2B5EF4-FFF2-40B4-BE49-F238E27FC236}">
                <a16:creationId xmlns:a16="http://schemas.microsoft.com/office/drawing/2014/main" id="{00000000-0008-0000-1200-000039000000}"/>
              </a:ext>
            </a:extLst>
          </xdr:cNvPr>
          <xdr:cNvSpPr txBox="1"/>
        </xdr:nvSpPr>
        <xdr:spPr>
          <a:xfrm>
            <a:off x="8812204" y="4424350"/>
            <a:ext cx="419101" cy="794364"/>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要員</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a:p>
            <a:endParaRPr kumimoji="1" lang="en-US" altLang="ja-JP" sz="1800" b="0">
              <a:solidFill>
                <a:srgbClr val="FF6600"/>
              </a:solidFill>
              <a:latin typeface="Meiryo UI" panose="020B0604030504040204" pitchFamily="50" charset="-128"/>
              <a:ea typeface="Meiryo UI" panose="020B0604030504040204" pitchFamily="50" charset="-128"/>
            </a:endParaRPr>
          </a:p>
        </xdr:txBody>
      </xdr:sp>
    </xdr:grpSp>
    <xdr:clientData/>
  </xdr:twoCellAnchor>
  <xdr:twoCellAnchor>
    <xdr:from>
      <xdr:col>10</xdr:col>
      <xdr:colOff>4664</xdr:colOff>
      <xdr:row>33</xdr:row>
      <xdr:rowOff>90770</xdr:rowOff>
    </xdr:from>
    <xdr:to>
      <xdr:col>11</xdr:col>
      <xdr:colOff>14189</xdr:colOff>
      <xdr:row>34</xdr:row>
      <xdr:rowOff>113182</xdr:rowOff>
    </xdr:to>
    <xdr:sp macro="" textlink="">
      <xdr:nvSpPr>
        <xdr:cNvPr id="38" name="フローチャート: 結合子 37">
          <a:extLst>
            <a:ext uri="{FF2B5EF4-FFF2-40B4-BE49-F238E27FC236}">
              <a16:creationId xmlns:a16="http://schemas.microsoft.com/office/drawing/2014/main" id="{00000000-0008-0000-1200-000026000000}"/>
            </a:ext>
          </a:extLst>
        </xdr:cNvPr>
        <xdr:cNvSpPr/>
      </xdr:nvSpPr>
      <xdr:spPr>
        <a:xfrm>
          <a:off x="1909664" y="7509064"/>
          <a:ext cx="200025" cy="201706"/>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183958</xdr:colOff>
      <xdr:row>33</xdr:row>
      <xdr:rowOff>101976</xdr:rowOff>
    </xdr:from>
    <xdr:to>
      <xdr:col>27</xdr:col>
      <xdr:colOff>2983</xdr:colOff>
      <xdr:row>34</xdr:row>
      <xdr:rowOff>124388</xdr:rowOff>
    </xdr:to>
    <xdr:sp macro="" textlink="">
      <xdr:nvSpPr>
        <xdr:cNvPr id="39" name="フローチャート: 結合子 38">
          <a:extLst>
            <a:ext uri="{FF2B5EF4-FFF2-40B4-BE49-F238E27FC236}">
              <a16:creationId xmlns:a16="http://schemas.microsoft.com/office/drawing/2014/main" id="{00000000-0008-0000-1200-000027000000}"/>
            </a:ext>
          </a:extLst>
        </xdr:cNvPr>
        <xdr:cNvSpPr/>
      </xdr:nvSpPr>
      <xdr:spPr>
        <a:xfrm>
          <a:off x="4946458" y="7520270"/>
          <a:ext cx="200025" cy="201706"/>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120440</xdr:colOff>
      <xdr:row>49</xdr:row>
      <xdr:rowOff>27214</xdr:rowOff>
    </xdr:from>
    <xdr:to>
      <xdr:col>16</xdr:col>
      <xdr:colOff>136072</xdr:colOff>
      <xdr:row>54</xdr:row>
      <xdr:rowOff>13608</xdr:rowOff>
    </xdr:to>
    <xdr:pic>
      <xdr:nvPicPr>
        <xdr:cNvPr id="2" name="図 1" descr="https://qr.quel.jp/tmp/eaebc94194bebf976ad8da666665519d.png?v=196">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6015" y="10047514"/>
          <a:ext cx="987182" cy="986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141413</xdr:colOff>
      <xdr:row>48</xdr:row>
      <xdr:rowOff>163284</xdr:rowOff>
    </xdr:from>
    <xdr:to>
      <xdr:col>20</xdr:col>
      <xdr:colOff>199304</xdr:colOff>
      <xdr:row>52</xdr:row>
      <xdr:rowOff>74965</xdr:rowOff>
    </xdr:to>
    <xdr:pic>
      <xdr:nvPicPr>
        <xdr:cNvPr id="3" name="図 2" descr="https://qr.quel.jp/tmp/10fbf99b896f40c36600bfb41af4034d.png?v=148">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7613" y="9983559"/>
          <a:ext cx="715116" cy="711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188134</xdr:colOff>
      <xdr:row>9</xdr:row>
      <xdr:rowOff>83343</xdr:rowOff>
    </xdr:from>
    <xdr:to>
      <xdr:col>28</xdr:col>
      <xdr:colOff>71438</xdr:colOff>
      <xdr:row>40</xdr:row>
      <xdr:rowOff>190500</xdr:rowOff>
    </xdr:to>
    <xdr:sp macro="" textlink="">
      <xdr:nvSpPr>
        <xdr:cNvPr id="4" name="正方形/長方形 3">
          <a:extLst>
            <a:ext uri="{FF2B5EF4-FFF2-40B4-BE49-F238E27FC236}">
              <a16:creationId xmlns:a16="http://schemas.microsoft.com/office/drawing/2014/main" id="{00000000-0008-0000-1300-000004000000}"/>
            </a:ext>
          </a:extLst>
        </xdr:cNvPr>
        <xdr:cNvSpPr/>
      </xdr:nvSpPr>
      <xdr:spPr>
        <a:xfrm>
          <a:off x="1054909" y="2102643"/>
          <a:ext cx="5588779" cy="6307932"/>
        </a:xfrm>
        <a:prstGeom prst="rect">
          <a:avLst/>
        </a:prstGeom>
        <a:solidFill>
          <a:schemeClr val="accent5">
            <a:lumMod val="40000"/>
            <a:lumOff val="6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155218</xdr:colOff>
      <xdr:row>26</xdr:row>
      <xdr:rowOff>80824</xdr:rowOff>
    </xdr:from>
    <xdr:to>
      <xdr:col>25</xdr:col>
      <xdr:colOff>198633</xdr:colOff>
      <xdr:row>28</xdr:row>
      <xdr:rowOff>164707</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3107968" y="5500549"/>
          <a:ext cx="3034265" cy="48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避難判断水位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13</xdr:col>
      <xdr:colOff>185192</xdr:colOff>
      <xdr:row>32</xdr:row>
      <xdr:rowOff>33899</xdr:rowOff>
    </xdr:from>
    <xdr:to>
      <xdr:col>25</xdr:col>
      <xdr:colOff>140320</xdr:colOff>
      <xdr:row>34</xdr:row>
      <xdr:rowOff>119549</xdr:rowOff>
    </xdr:to>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3137942" y="6653774"/>
          <a:ext cx="2945978" cy="48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氾濫注意水位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81119</xdr:colOff>
      <xdr:row>26</xdr:row>
      <xdr:rowOff>71999</xdr:rowOff>
    </xdr:from>
    <xdr:to>
      <xdr:col>14</xdr:col>
      <xdr:colOff>12754</xdr:colOff>
      <xdr:row>28</xdr:row>
      <xdr:rowOff>165054</xdr:rowOff>
    </xdr:to>
    <xdr:sp macro="" textlink="'[1]Ｐ３-1'!$Q$4">
      <xdr:nvSpPr>
        <xdr:cNvPr id="7" name="テキスト ボックス 6">
          <a:extLst>
            <a:ext uri="{FF2B5EF4-FFF2-40B4-BE49-F238E27FC236}">
              <a16:creationId xmlns:a16="http://schemas.microsoft.com/office/drawing/2014/main" id="{00000000-0008-0000-1300-000007000000}"/>
            </a:ext>
          </a:extLst>
        </xdr:cNvPr>
        <xdr:cNvSpPr txBox="1"/>
      </xdr:nvSpPr>
      <xdr:spPr>
        <a:xfrm>
          <a:off x="2043269" y="5491724"/>
          <a:ext cx="1198460" cy="49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3AE4360-3F4A-42C7-AC4D-FF4AAB676809}"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125943</xdr:colOff>
      <xdr:row>32</xdr:row>
      <xdr:rowOff>33898</xdr:rowOff>
    </xdr:from>
    <xdr:to>
      <xdr:col>14</xdr:col>
      <xdr:colOff>57578</xdr:colOff>
      <xdr:row>34</xdr:row>
      <xdr:rowOff>129422</xdr:rowOff>
    </xdr:to>
    <xdr:sp macro="" textlink="'[1]Ｐ３-1'!$Q$4">
      <xdr:nvSpPr>
        <xdr:cNvPr id="8" name="テキスト ボックス 7">
          <a:extLst>
            <a:ext uri="{FF2B5EF4-FFF2-40B4-BE49-F238E27FC236}">
              <a16:creationId xmlns:a16="http://schemas.microsoft.com/office/drawing/2014/main" id="{00000000-0008-0000-1300-000008000000}"/>
            </a:ext>
          </a:extLst>
        </xdr:cNvPr>
        <xdr:cNvSpPr txBox="1"/>
      </xdr:nvSpPr>
      <xdr:spPr>
        <a:xfrm>
          <a:off x="2088093" y="6653773"/>
          <a:ext cx="1198460" cy="49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B02A5F2-C06A-4C91-AB1A-110015BD6167}"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9401</xdr:colOff>
      <xdr:row>33</xdr:row>
      <xdr:rowOff>38941</xdr:rowOff>
    </xdr:from>
    <xdr:to>
      <xdr:col>9</xdr:col>
      <xdr:colOff>212530</xdr:colOff>
      <xdr:row>34</xdr:row>
      <xdr:rowOff>6838</xdr:rowOff>
    </xdr:to>
    <xdr:sp macro="" textlink="">
      <xdr:nvSpPr>
        <xdr:cNvPr id="9" name="二等辺三角形 8">
          <a:extLst>
            <a:ext uri="{FF2B5EF4-FFF2-40B4-BE49-F238E27FC236}">
              <a16:creationId xmlns:a16="http://schemas.microsoft.com/office/drawing/2014/main" id="{00000000-0008-0000-1300-000009000000}"/>
            </a:ext>
          </a:extLst>
        </xdr:cNvPr>
        <xdr:cNvSpPr/>
      </xdr:nvSpPr>
      <xdr:spPr>
        <a:xfrm>
          <a:off x="1971551" y="6858841"/>
          <a:ext cx="203129" cy="167922"/>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193738</xdr:colOff>
      <xdr:row>27</xdr:row>
      <xdr:rowOff>73680</xdr:rowOff>
    </xdr:from>
    <xdr:to>
      <xdr:col>9</xdr:col>
      <xdr:colOff>172749</xdr:colOff>
      <xdr:row>28</xdr:row>
      <xdr:rowOff>39109</xdr:rowOff>
    </xdr:to>
    <xdr:sp macro="" textlink="">
      <xdr:nvSpPr>
        <xdr:cNvPr id="10" name="二等辺三角形 9">
          <a:extLst>
            <a:ext uri="{FF2B5EF4-FFF2-40B4-BE49-F238E27FC236}">
              <a16:creationId xmlns:a16="http://schemas.microsoft.com/office/drawing/2014/main" id="{00000000-0008-0000-1300-00000A000000}"/>
            </a:ext>
          </a:extLst>
        </xdr:cNvPr>
        <xdr:cNvSpPr/>
      </xdr:nvSpPr>
      <xdr:spPr>
        <a:xfrm>
          <a:off x="1936813" y="5693430"/>
          <a:ext cx="198086" cy="165454"/>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47359</xdr:colOff>
      <xdr:row>33</xdr:row>
      <xdr:rowOff>168930</xdr:rowOff>
    </xdr:from>
    <xdr:to>
      <xdr:col>24</xdr:col>
      <xdr:colOff>169419</xdr:colOff>
      <xdr:row>36</xdr:row>
      <xdr:rowOff>51107</xdr:rowOff>
    </xdr:to>
    <xdr:sp macro="" textlink="">
      <xdr:nvSpPr>
        <xdr:cNvPr id="11" name="テキスト ボックス 10">
          <a:extLst>
            <a:ext uri="{FF2B5EF4-FFF2-40B4-BE49-F238E27FC236}">
              <a16:creationId xmlns:a16="http://schemas.microsoft.com/office/drawing/2014/main" id="{00000000-0008-0000-1300-00000B000000}"/>
            </a:ext>
          </a:extLst>
        </xdr:cNvPr>
        <xdr:cNvSpPr txBox="1"/>
      </xdr:nvSpPr>
      <xdr:spPr>
        <a:xfrm>
          <a:off x="2228584" y="6988830"/>
          <a:ext cx="3646310" cy="482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大雨洪水注意報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11</xdr:col>
      <xdr:colOff>51842</xdr:colOff>
      <xdr:row>10</xdr:row>
      <xdr:rowOff>139701</xdr:rowOff>
    </xdr:from>
    <xdr:to>
      <xdr:col>24</xdr:col>
      <xdr:colOff>125134</xdr:colOff>
      <xdr:row>13</xdr:row>
      <xdr:rowOff>17209</xdr:rowOff>
    </xdr:to>
    <xdr:sp macro="" textlink="">
      <xdr:nvSpPr>
        <xdr:cNvPr id="12" name="テキスト ボックス 11">
          <a:extLst>
            <a:ext uri="{FF2B5EF4-FFF2-40B4-BE49-F238E27FC236}">
              <a16:creationId xmlns:a16="http://schemas.microsoft.com/office/drawing/2014/main" id="{00000000-0008-0000-1300-00000C000000}"/>
            </a:ext>
          </a:extLst>
        </xdr:cNvPr>
        <xdr:cNvSpPr txBox="1"/>
      </xdr:nvSpPr>
      <xdr:spPr>
        <a:xfrm>
          <a:off x="2452142" y="2359026"/>
          <a:ext cx="3378467" cy="47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大雨特別警報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10</xdr:col>
      <xdr:colOff>217129</xdr:colOff>
      <xdr:row>27</xdr:row>
      <xdr:rowOff>197505</xdr:rowOff>
    </xdr:from>
    <xdr:to>
      <xdr:col>24</xdr:col>
      <xdr:colOff>115089</xdr:colOff>
      <xdr:row>30</xdr:row>
      <xdr:rowOff>81449</xdr:rowOff>
    </xdr:to>
    <xdr:sp macro="" textlink="">
      <xdr:nvSpPr>
        <xdr:cNvPr id="13" name="テキスト ボックス 12">
          <a:extLst>
            <a:ext uri="{FF2B5EF4-FFF2-40B4-BE49-F238E27FC236}">
              <a16:creationId xmlns:a16="http://schemas.microsoft.com/office/drawing/2014/main" id="{00000000-0008-0000-1300-00000D000000}"/>
            </a:ext>
          </a:extLst>
        </xdr:cNvPr>
        <xdr:cNvSpPr txBox="1"/>
      </xdr:nvSpPr>
      <xdr:spPr>
        <a:xfrm>
          <a:off x="2398354" y="5817255"/>
          <a:ext cx="3422210" cy="48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大雨洪水警報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13</xdr:col>
      <xdr:colOff>132526</xdr:colOff>
      <xdr:row>9</xdr:row>
      <xdr:rowOff>38101</xdr:rowOff>
    </xdr:from>
    <xdr:to>
      <xdr:col>26</xdr:col>
      <xdr:colOff>130086</xdr:colOff>
      <xdr:row>11</xdr:row>
      <xdr:rowOff>76826</xdr:rowOff>
    </xdr:to>
    <xdr:sp macro="" textlink="">
      <xdr:nvSpPr>
        <xdr:cNvPr id="14" name="テキスト ボックス 13">
          <a:extLst>
            <a:ext uri="{FF2B5EF4-FFF2-40B4-BE49-F238E27FC236}">
              <a16:creationId xmlns:a16="http://schemas.microsoft.com/office/drawing/2014/main" id="{00000000-0008-0000-1300-00000E000000}"/>
            </a:ext>
          </a:extLst>
        </xdr:cNvPr>
        <xdr:cNvSpPr txBox="1"/>
      </xdr:nvSpPr>
      <xdr:spPr>
        <a:xfrm>
          <a:off x="3085276" y="2057401"/>
          <a:ext cx="3207485" cy="43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氾濫危険水位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63749</xdr:colOff>
      <xdr:row>9</xdr:row>
      <xdr:rowOff>38100</xdr:rowOff>
    </xdr:from>
    <xdr:to>
      <xdr:col>13</xdr:col>
      <xdr:colOff>266842</xdr:colOff>
      <xdr:row>11</xdr:row>
      <xdr:rowOff>86699</xdr:rowOff>
    </xdr:to>
    <xdr:sp macro="" textlink="'[1]Ｐ３-1'!$Q$4">
      <xdr:nvSpPr>
        <xdr:cNvPr id="15" name="テキスト ボックス 14">
          <a:extLst>
            <a:ext uri="{FF2B5EF4-FFF2-40B4-BE49-F238E27FC236}">
              <a16:creationId xmlns:a16="http://schemas.microsoft.com/office/drawing/2014/main" id="{00000000-0008-0000-1300-00000F000000}"/>
            </a:ext>
          </a:extLst>
        </xdr:cNvPr>
        <xdr:cNvSpPr txBox="1"/>
      </xdr:nvSpPr>
      <xdr:spPr>
        <a:xfrm>
          <a:off x="2025899" y="2057400"/>
          <a:ext cx="1193693" cy="44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B0E9C81-86BC-4C4E-BD16-101DF0604BB9}"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6</xdr:col>
      <xdr:colOff>92883</xdr:colOff>
      <xdr:row>38</xdr:row>
      <xdr:rowOff>87426</xdr:rowOff>
    </xdr:from>
    <xdr:to>
      <xdr:col>25</xdr:col>
      <xdr:colOff>151496</xdr:colOff>
      <xdr:row>38</xdr:row>
      <xdr:rowOff>87426</xdr:rowOff>
    </xdr:to>
    <xdr:cxnSp macro="">
      <xdr:nvCxnSpPr>
        <xdr:cNvPr id="16" name="直線コネクタ 15">
          <a:extLst>
            <a:ext uri="{FF2B5EF4-FFF2-40B4-BE49-F238E27FC236}">
              <a16:creationId xmlns:a16="http://schemas.microsoft.com/office/drawing/2014/main" id="{00000000-0008-0000-1300-000010000000}"/>
            </a:ext>
          </a:extLst>
        </xdr:cNvPr>
        <xdr:cNvCxnSpPr/>
      </xdr:nvCxnSpPr>
      <xdr:spPr>
        <a:xfrm>
          <a:off x="1397808" y="7907451"/>
          <a:ext cx="46972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160306</xdr:colOff>
      <xdr:row>10</xdr:row>
      <xdr:rowOff>12701</xdr:rowOff>
    </xdr:from>
    <xdr:to>
      <xdr:col>9</xdr:col>
      <xdr:colOff>139317</xdr:colOff>
      <xdr:row>10</xdr:row>
      <xdr:rowOff>182304</xdr:rowOff>
    </xdr:to>
    <xdr:sp macro="" textlink="">
      <xdr:nvSpPr>
        <xdr:cNvPr id="17" name="二等辺三角形 16">
          <a:extLst>
            <a:ext uri="{FF2B5EF4-FFF2-40B4-BE49-F238E27FC236}">
              <a16:creationId xmlns:a16="http://schemas.microsoft.com/office/drawing/2014/main" id="{00000000-0008-0000-1300-000011000000}"/>
            </a:ext>
          </a:extLst>
        </xdr:cNvPr>
        <xdr:cNvSpPr/>
      </xdr:nvSpPr>
      <xdr:spPr>
        <a:xfrm>
          <a:off x="1903381" y="2232026"/>
          <a:ext cx="198086" cy="169603"/>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178608</xdr:colOff>
      <xdr:row>8</xdr:row>
      <xdr:rowOff>161925</xdr:rowOff>
    </xdr:from>
    <xdr:to>
      <xdr:col>32</xdr:col>
      <xdr:colOff>11002</xdr:colOff>
      <xdr:row>40</xdr:row>
      <xdr:rowOff>39386</xdr:rowOff>
    </xdr:to>
    <xdr:sp macro="" textlink="">
      <xdr:nvSpPr>
        <xdr:cNvPr id="18" name="台形 17">
          <a:extLst>
            <a:ext uri="{FF2B5EF4-FFF2-40B4-BE49-F238E27FC236}">
              <a16:creationId xmlns:a16="http://schemas.microsoft.com/office/drawing/2014/main" id="{00000000-0008-0000-1300-000012000000}"/>
            </a:ext>
          </a:extLst>
        </xdr:cNvPr>
        <xdr:cNvSpPr/>
      </xdr:nvSpPr>
      <xdr:spPr>
        <a:xfrm>
          <a:off x="6341283" y="2019300"/>
          <a:ext cx="984919" cy="6240161"/>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35720</xdr:colOff>
      <xdr:row>24</xdr:row>
      <xdr:rowOff>10186</xdr:rowOff>
    </xdr:from>
    <xdr:to>
      <xdr:col>31</xdr:col>
      <xdr:colOff>35720</xdr:colOff>
      <xdr:row>27</xdr:row>
      <xdr:rowOff>117686</xdr:rowOff>
    </xdr:to>
    <xdr:sp macro="" textlink="">
      <xdr:nvSpPr>
        <xdr:cNvPr id="19" name="正方形/長方形 18">
          <a:extLst>
            <a:ext uri="{FF2B5EF4-FFF2-40B4-BE49-F238E27FC236}">
              <a16:creationId xmlns:a16="http://schemas.microsoft.com/office/drawing/2014/main" id="{00000000-0008-0000-1300-000013000000}"/>
            </a:ext>
          </a:extLst>
        </xdr:cNvPr>
        <xdr:cNvSpPr/>
      </xdr:nvSpPr>
      <xdr:spPr>
        <a:xfrm>
          <a:off x="6417470" y="5029861"/>
          <a:ext cx="742950" cy="70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r"/>
          <a:endParaRPr kumimoji="1" lang="ja-JP" altLang="en-US" sz="1800" b="1"/>
        </a:p>
      </xdr:txBody>
    </xdr:sp>
    <xdr:clientData/>
  </xdr:twoCellAnchor>
  <xdr:twoCellAnchor>
    <xdr:from>
      <xdr:col>0</xdr:col>
      <xdr:colOff>231321</xdr:colOff>
      <xdr:row>35</xdr:row>
      <xdr:rowOff>0</xdr:rowOff>
    </xdr:from>
    <xdr:to>
      <xdr:col>4</xdr:col>
      <xdr:colOff>149276</xdr:colOff>
      <xdr:row>41</xdr:row>
      <xdr:rowOff>126</xdr:rowOff>
    </xdr:to>
    <xdr:sp macro="" textlink="">
      <xdr:nvSpPr>
        <xdr:cNvPr id="20" name="正方形/長方形 19">
          <a:extLst>
            <a:ext uri="{FF2B5EF4-FFF2-40B4-BE49-F238E27FC236}">
              <a16:creationId xmlns:a16="http://schemas.microsoft.com/office/drawing/2014/main" id="{00000000-0008-0000-1300-000014000000}"/>
            </a:ext>
          </a:extLst>
        </xdr:cNvPr>
        <xdr:cNvSpPr/>
      </xdr:nvSpPr>
      <xdr:spPr>
        <a:xfrm>
          <a:off x="231321" y="7320643"/>
          <a:ext cx="788812" cy="1224769"/>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59532</xdr:colOff>
      <xdr:row>38</xdr:row>
      <xdr:rowOff>95249</xdr:rowOff>
    </xdr:from>
    <xdr:to>
      <xdr:col>30</xdr:col>
      <xdr:colOff>121445</xdr:colOff>
      <xdr:row>40</xdr:row>
      <xdr:rowOff>202405</xdr:rowOff>
    </xdr:to>
    <xdr:sp macro="" textlink="">
      <xdr:nvSpPr>
        <xdr:cNvPr id="21" name="正方形/長方形 20">
          <a:extLst>
            <a:ext uri="{FF2B5EF4-FFF2-40B4-BE49-F238E27FC236}">
              <a16:creationId xmlns:a16="http://schemas.microsoft.com/office/drawing/2014/main" id="{00000000-0008-0000-1300-000015000000}"/>
            </a:ext>
          </a:extLst>
        </xdr:cNvPr>
        <xdr:cNvSpPr/>
      </xdr:nvSpPr>
      <xdr:spPr>
        <a:xfrm>
          <a:off x="1145382" y="7915274"/>
          <a:ext cx="5929313" cy="507206"/>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7159</xdr:colOff>
      <xdr:row>38</xdr:row>
      <xdr:rowOff>119061</xdr:rowOff>
    </xdr:from>
    <xdr:to>
      <xdr:col>21</xdr:col>
      <xdr:colOff>81643</xdr:colOff>
      <xdr:row>40</xdr:row>
      <xdr:rowOff>150557</xdr:rowOff>
    </xdr:to>
    <xdr:sp macro="" textlink="">
      <xdr:nvSpPr>
        <xdr:cNvPr id="22" name="テキスト ボックス 21">
          <a:extLst>
            <a:ext uri="{FF2B5EF4-FFF2-40B4-BE49-F238E27FC236}">
              <a16:creationId xmlns:a16="http://schemas.microsoft.com/office/drawing/2014/main" id="{00000000-0008-0000-1300-000016000000}"/>
            </a:ext>
          </a:extLst>
        </xdr:cNvPr>
        <xdr:cNvSpPr txBox="1"/>
      </xdr:nvSpPr>
      <xdr:spPr>
        <a:xfrm>
          <a:off x="3236134" y="7939086"/>
          <a:ext cx="1608009" cy="43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ふだんの水位</a:t>
          </a:r>
          <a:endParaRPr kumimoji="1" lang="ja-JP" altLang="en-US" sz="1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xdr:col>
      <xdr:colOff>83358</xdr:colOff>
      <xdr:row>36</xdr:row>
      <xdr:rowOff>154780</xdr:rowOff>
    </xdr:from>
    <xdr:to>
      <xdr:col>8</xdr:col>
      <xdr:colOff>157977</xdr:colOff>
      <xdr:row>40</xdr:row>
      <xdr:rowOff>198026</xdr:rowOff>
    </xdr:to>
    <xdr:sp macro="" textlink="">
      <xdr:nvSpPr>
        <xdr:cNvPr id="23" name="台形 22">
          <a:extLst>
            <a:ext uri="{FF2B5EF4-FFF2-40B4-BE49-F238E27FC236}">
              <a16:creationId xmlns:a16="http://schemas.microsoft.com/office/drawing/2014/main" id="{00000000-0008-0000-1300-000017000000}"/>
            </a:ext>
          </a:extLst>
        </xdr:cNvPr>
        <xdr:cNvSpPr/>
      </xdr:nvSpPr>
      <xdr:spPr>
        <a:xfrm>
          <a:off x="950133" y="7574755"/>
          <a:ext cx="950919" cy="843346"/>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211946</xdr:colOff>
      <xdr:row>36</xdr:row>
      <xdr:rowOff>166687</xdr:rowOff>
    </xdr:from>
    <xdr:to>
      <xdr:col>29</xdr:col>
      <xdr:colOff>47625</xdr:colOff>
      <xdr:row>40</xdr:row>
      <xdr:rowOff>198024</xdr:rowOff>
    </xdr:to>
    <xdr:sp macro="" textlink="">
      <xdr:nvSpPr>
        <xdr:cNvPr id="24" name="台形 23">
          <a:extLst>
            <a:ext uri="{FF2B5EF4-FFF2-40B4-BE49-F238E27FC236}">
              <a16:creationId xmlns:a16="http://schemas.microsoft.com/office/drawing/2014/main" id="{00000000-0008-0000-1300-000018000000}"/>
            </a:ext>
          </a:extLst>
        </xdr:cNvPr>
        <xdr:cNvSpPr/>
      </xdr:nvSpPr>
      <xdr:spPr>
        <a:xfrm>
          <a:off x="5917421" y="7586662"/>
          <a:ext cx="892954" cy="831437"/>
        </a:xfrm>
        <a:prstGeom prst="trapezoid">
          <a:avLst>
            <a:gd name="adj" fmla="val 16837"/>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135745</xdr:colOff>
      <xdr:row>34</xdr:row>
      <xdr:rowOff>190500</xdr:rowOff>
    </xdr:from>
    <xdr:to>
      <xdr:col>33</xdr:col>
      <xdr:colOff>33619</xdr:colOff>
      <xdr:row>41</xdr:row>
      <xdr:rowOff>0</xdr:rowOff>
    </xdr:to>
    <xdr:sp macro="" textlink="">
      <xdr:nvSpPr>
        <xdr:cNvPr id="25" name="正方形/長方形 24">
          <a:extLst>
            <a:ext uri="{FF2B5EF4-FFF2-40B4-BE49-F238E27FC236}">
              <a16:creationId xmlns:a16="http://schemas.microsoft.com/office/drawing/2014/main" id="{00000000-0008-0000-1300-000019000000}"/>
            </a:ext>
          </a:extLst>
        </xdr:cNvPr>
        <xdr:cNvSpPr/>
      </xdr:nvSpPr>
      <xdr:spPr>
        <a:xfrm>
          <a:off x="6707995" y="7210425"/>
          <a:ext cx="831324" cy="12096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100026</xdr:colOff>
      <xdr:row>37</xdr:row>
      <xdr:rowOff>41113</xdr:rowOff>
    </xdr:from>
    <xdr:to>
      <xdr:col>30</xdr:col>
      <xdr:colOff>59533</xdr:colOff>
      <xdr:row>40</xdr:row>
      <xdr:rowOff>148613</xdr:rowOff>
    </xdr:to>
    <xdr:sp macro="" textlink="">
      <xdr:nvSpPr>
        <xdr:cNvPr id="26" name="正方形/長方形 25">
          <a:extLst>
            <a:ext uri="{FF2B5EF4-FFF2-40B4-BE49-F238E27FC236}">
              <a16:creationId xmlns:a16="http://schemas.microsoft.com/office/drawing/2014/main" id="{00000000-0008-0000-1300-00001A000000}"/>
            </a:ext>
          </a:extLst>
        </xdr:cNvPr>
        <xdr:cNvSpPr/>
      </xdr:nvSpPr>
      <xdr:spPr>
        <a:xfrm>
          <a:off x="6043626" y="7661113"/>
          <a:ext cx="969157" cy="70757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6</xdr:col>
      <xdr:colOff>102408</xdr:colOff>
      <xdr:row>34</xdr:row>
      <xdr:rowOff>60092</xdr:rowOff>
    </xdr:from>
    <xdr:to>
      <xdr:col>34</xdr:col>
      <xdr:colOff>78441</xdr:colOff>
      <xdr:row>34</xdr:row>
      <xdr:rowOff>60092</xdr:rowOff>
    </xdr:to>
    <xdr:cxnSp macro="">
      <xdr:nvCxnSpPr>
        <xdr:cNvPr id="27" name="直線コネクタ 26">
          <a:extLst>
            <a:ext uri="{FF2B5EF4-FFF2-40B4-BE49-F238E27FC236}">
              <a16:creationId xmlns:a16="http://schemas.microsoft.com/office/drawing/2014/main" id="{00000000-0008-0000-1300-00001B000000}"/>
            </a:ext>
          </a:extLst>
        </xdr:cNvPr>
        <xdr:cNvCxnSpPr/>
      </xdr:nvCxnSpPr>
      <xdr:spPr>
        <a:xfrm>
          <a:off x="1407333" y="7080017"/>
          <a:ext cx="6414933"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54782</xdr:colOff>
      <xdr:row>28</xdr:row>
      <xdr:rowOff>87967</xdr:rowOff>
    </xdr:from>
    <xdr:to>
      <xdr:col>34</xdr:col>
      <xdr:colOff>44824</xdr:colOff>
      <xdr:row>28</xdr:row>
      <xdr:rowOff>102507</xdr:rowOff>
    </xdr:to>
    <xdr:cxnSp macro="">
      <xdr:nvCxnSpPr>
        <xdr:cNvPr id="28" name="直線コネクタ 27">
          <a:extLst>
            <a:ext uri="{FF2B5EF4-FFF2-40B4-BE49-F238E27FC236}">
              <a16:creationId xmlns:a16="http://schemas.microsoft.com/office/drawing/2014/main" id="{00000000-0008-0000-1300-00001C000000}"/>
            </a:ext>
          </a:extLst>
        </xdr:cNvPr>
        <xdr:cNvCxnSpPr/>
      </xdr:nvCxnSpPr>
      <xdr:spPr>
        <a:xfrm>
          <a:off x="1140632" y="5907742"/>
          <a:ext cx="6648017" cy="1454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140507</xdr:colOff>
      <xdr:row>11</xdr:row>
      <xdr:rowOff>19050</xdr:rowOff>
    </xdr:from>
    <xdr:to>
      <xdr:col>34</xdr:col>
      <xdr:colOff>67236</xdr:colOff>
      <xdr:row>11</xdr:row>
      <xdr:rowOff>35982</xdr:rowOff>
    </xdr:to>
    <xdr:cxnSp macro="">
      <xdr:nvCxnSpPr>
        <xdr:cNvPr id="29" name="直線コネクタ 28">
          <a:extLst>
            <a:ext uri="{FF2B5EF4-FFF2-40B4-BE49-F238E27FC236}">
              <a16:creationId xmlns:a16="http://schemas.microsoft.com/office/drawing/2014/main" id="{00000000-0008-0000-1300-00001D000000}"/>
            </a:ext>
          </a:extLst>
        </xdr:cNvPr>
        <xdr:cNvCxnSpPr/>
      </xdr:nvCxnSpPr>
      <xdr:spPr>
        <a:xfrm>
          <a:off x="1226357" y="2438400"/>
          <a:ext cx="6584704" cy="16932"/>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173845</xdr:colOff>
      <xdr:row>8</xdr:row>
      <xdr:rowOff>161927</xdr:rowOff>
    </xdr:from>
    <xdr:to>
      <xdr:col>6</xdr:col>
      <xdr:colOff>103580</xdr:colOff>
      <xdr:row>40</xdr:row>
      <xdr:rowOff>190500</xdr:rowOff>
    </xdr:to>
    <xdr:sp macro="" textlink="">
      <xdr:nvSpPr>
        <xdr:cNvPr id="30" name="台形 29">
          <a:extLst>
            <a:ext uri="{FF2B5EF4-FFF2-40B4-BE49-F238E27FC236}">
              <a16:creationId xmlns:a16="http://schemas.microsoft.com/office/drawing/2014/main" id="{00000000-0008-0000-1300-00001E000000}"/>
            </a:ext>
          </a:extLst>
        </xdr:cNvPr>
        <xdr:cNvSpPr/>
      </xdr:nvSpPr>
      <xdr:spPr>
        <a:xfrm>
          <a:off x="411970" y="2019302"/>
          <a:ext cx="996535" cy="6391273"/>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114313</xdr:colOff>
      <xdr:row>24</xdr:row>
      <xdr:rowOff>30984</xdr:rowOff>
    </xdr:from>
    <xdr:to>
      <xdr:col>5</xdr:col>
      <xdr:colOff>190500</xdr:colOff>
      <xdr:row>27</xdr:row>
      <xdr:rowOff>137191</xdr:rowOff>
    </xdr:to>
    <xdr:sp macro="" textlink="">
      <xdr:nvSpPr>
        <xdr:cNvPr id="31" name="正方形/長方形 30">
          <a:extLst>
            <a:ext uri="{FF2B5EF4-FFF2-40B4-BE49-F238E27FC236}">
              <a16:creationId xmlns:a16="http://schemas.microsoft.com/office/drawing/2014/main" id="{00000000-0008-0000-1300-00001F000000}"/>
            </a:ext>
          </a:extLst>
        </xdr:cNvPr>
        <xdr:cNvSpPr/>
      </xdr:nvSpPr>
      <xdr:spPr>
        <a:xfrm>
          <a:off x="571513" y="5050659"/>
          <a:ext cx="704837" cy="706282"/>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l"/>
          <a:endParaRPr kumimoji="1" lang="ja-JP" altLang="en-US" sz="1800" b="1"/>
        </a:p>
      </xdr:txBody>
    </xdr:sp>
    <xdr:clientData/>
  </xdr:twoCellAnchor>
  <xdr:twoCellAnchor>
    <xdr:from>
      <xdr:col>3</xdr:col>
      <xdr:colOff>83358</xdr:colOff>
      <xdr:row>37</xdr:row>
      <xdr:rowOff>47069</xdr:rowOff>
    </xdr:from>
    <xdr:to>
      <xdr:col>7</xdr:col>
      <xdr:colOff>190500</xdr:colOff>
      <xdr:row>40</xdr:row>
      <xdr:rowOff>89552</xdr:rowOff>
    </xdr:to>
    <xdr:sp macro="" textlink="">
      <xdr:nvSpPr>
        <xdr:cNvPr id="32" name="正方形/長方形 31">
          <a:extLst>
            <a:ext uri="{FF2B5EF4-FFF2-40B4-BE49-F238E27FC236}">
              <a16:creationId xmlns:a16="http://schemas.microsoft.com/office/drawing/2014/main" id="{00000000-0008-0000-1300-000020000000}"/>
            </a:ext>
          </a:extLst>
        </xdr:cNvPr>
        <xdr:cNvSpPr/>
      </xdr:nvSpPr>
      <xdr:spPr>
        <a:xfrm>
          <a:off x="731058" y="7667069"/>
          <a:ext cx="983442" cy="642558"/>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0</xdr:col>
      <xdr:colOff>0</xdr:colOff>
      <xdr:row>1</xdr:row>
      <xdr:rowOff>0</xdr:rowOff>
    </xdr:from>
    <xdr:to>
      <xdr:col>14</xdr:col>
      <xdr:colOff>183628</xdr:colOff>
      <xdr:row>2</xdr:row>
      <xdr:rowOff>56715</xdr:rowOff>
    </xdr:to>
    <xdr:sp macro="" textlink="">
      <xdr:nvSpPr>
        <xdr:cNvPr id="33" name="テキスト ボックス 32">
          <a:extLst>
            <a:ext uri="{FF2B5EF4-FFF2-40B4-BE49-F238E27FC236}">
              <a16:creationId xmlns:a16="http://schemas.microsoft.com/office/drawing/2014/main" id="{00000000-0008-0000-1300-000021000000}"/>
            </a:ext>
          </a:extLst>
        </xdr:cNvPr>
        <xdr:cNvSpPr txBox="1"/>
      </xdr:nvSpPr>
      <xdr:spPr>
        <a:xfrm>
          <a:off x="0" y="180975"/>
          <a:ext cx="3412603" cy="62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6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避難だっちゃ新聞</a:t>
          </a:r>
          <a:endParaRPr kumimoji="1" lang="en-US" altLang="ja-JP" sz="2600" b="1">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xdr:col>
      <xdr:colOff>36585</xdr:colOff>
      <xdr:row>40</xdr:row>
      <xdr:rowOff>190500</xdr:rowOff>
    </xdr:from>
    <xdr:to>
      <xdr:col>9</xdr:col>
      <xdr:colOff>191075</xdr:colOff>
      <xdr:row>42</xdr:row>
      <xdr:rowOff>134470</xdr:rowOff>
    </xdr:to>
    <xdr:sp macro="" textlink="">
      <xdr:nvSpPr>
        <xdr:cNvPr id="34" name="テキスト ボックス 33">
          <a:extLst>
            <a:ext uri="{FF2B5EF4-FFF2-40B4-BE49-F238E27FC236}">
              <a16:creationId xmlns:a16="http://schemas.microsoft.com/office/drawing/2014/main" id="{00000000-0008-0000-1300-000022000000}"/>
            </a:ext>
          </a:extLst>
        </xdr:cNvPr>
        <xdr:cNvSpPr txBox="1"/>
      </xdr:nvSpPr>
      <xdr:spPr>
        <a:xfrm>
          <a:off x="274710" y="8410575"/>
          <a:ext cx="1878515" cy="34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気象情報を検索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xdr:col>
      <xdr:colOff>109506</xdr:colOff>
      <xdr:row>42</xdr:row>
      <xdr:rowOff>109794</xdr:rowOff>
    </xdr:from>
    <xdr:to>
      <xdr:col>11</xdr:col>
      <xdr:colOff>145678</xdr:colOff>
      <xdr:row>44</xdr:row>
      <xdr:rowOff>4080</xdr:rowOff>
    </xdr:to>
    <xdr:grpSp>
      <xdr:nvGrpSpPr>
        <xdr:cNvPr id="35" name="グループ化 34">
          <a:extLst>
            <a:ext uri="{FF2B5EF4-FFF2-40B4-BE49-F238E27FC236}">
              <a16:creationId xmlns:a16="http://schemas.microsoft.com/office/drawing/2014/main" id="{00000000-0008-0000-1300-000023000000}"/>
            </a:ext>
          </a:extLst>
        </xdr:cNvPr>
        <xdr:cNvGrpSpPr/>
      </xdr:nvGrpSpPr>
      <xdr:grpSpPr>
        <a:xfrm>
          <a:off x="354435" y="8859187"/>
          <a:ext cx="2186100" cy="302500"/>
          <a:chOff x="276226" y="9705600"/>
          <a:chExt cx="2819399" cy="409575"/>
        </a:xfrm>
      </xdr:grpSpPr>
      <xdr:sp macro="" textlink="">
        <xdr:nvSpPr>
          <xdr:cNvPr id="36" name="テキスト ボックス 35">
            <a:extLst>
              <a:ext uri="{FF2B5EF4-FFF2-40B4-BE49-F238E27FC236}">
                <a16:creationId xmlns:a16="http://schemas.microsoft.com/office/drawing/2014/main" id="{00000000-0008-0000-1300-000024000000}"/>
              </a:ext>
            </a:extLst>
          </xdr:cNvPr>
          <xdr:cNvSpPr txBox="1"/>
        </xdr:nvSpPr>
        <xdr:spPr>
          <a:xfrm>
            <a:off x="276226" y="9705600"/>
            <a:ext cx="20764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eiryo UI" panose="020B0604030504040204" pitchFamily="50" charset="-128"/>
                <a:ea typeface="Meiryo UI" panose="020B0604030504040204" pitchFamily="50" charset="-128"/>
              </a:rPr>
              <a:t>気象庁</a:t>
            </a:r>
          </a:p>
        </xdr:txBody>
      </xdr:sp>
      <xdr:sp macro="" textlink="">
        <xdr:nvSpPr>
          <xdr:cNvPr id="37" name="テキスト ボックス 36">
            <a:extLst>
              <a:ext uri="{FF2B5EF4-FFF2-40B4-BE49-F238E27FC236}">
                <a16:creationId xmlns:a16="http://schemas.microsoft.com/office/drawing/2014/main" id="{00000000-0008-0000-1300-000025000000}"/>
              </a:ext>
            </a:extLst>
          </xdr:cNvPr>
          <xdr:cNvSpPr txBox="1"/>
        </xdr:nvSpPr>
        <xdr:spPr>
          <a:xfrm>
            <a:off x="2352675" y="9705600"/>
            <a:ext cx="742950" cy="409575"/>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grpSp>
    <xdr:clientData/>
  </xdr:twoCellAnchor>
  <xdr:twoCellAnchor>
    <xdr:from>
      <xdr:col>1</xdr:col>
      <xdr:colOff>6403</xdr:colOff>
      <xdr:row>43</xdr:row>
      <xdr:rowOff>166019</xdr:rowOff>
    </xdr:from>
    <xdr:to>
      <xdr:col>10</xdr:col>
      <xdr:colOff>128087</xdr:colOff>
      <xdr:row>45</xdr:row>
      <xdr:rowOff>137753</xdr:rowOff>
    </xdr:to>
    <xdr:sp macro="" textlink="">
      <xdr:nvSpPr>
        <xdr:cNvPr id="38" name="テキスト ボックス 37">
          <a:extLst>
            <a:ext uri="{FF2B5EF4-FFF2-40B4-BE49-F238E27FC236}">
              <a16:creationId xmlns:a16="http://schemas.microsoft.com/office/drawing/2014/main" id="{00000000-0008-0000-1300-000026000000}"/>
            </a:ext>
          </a:extLst>
        </xdr:cNvPr>
        <xdr:cNvSpPr txBox="1"/>
      </xdr:nvSpPr>
      <xdr:spPr>
        <a:xfrm>
          <a:off x="244528" y="8986169"/>
          <a:ext cx="2064784" cy="371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1</xdr:col>
      <xdr:colOff>2455</xdr:colOff>
      <xdr:row>44</xdr:row>
      <xdr:rowOff>189298</xdr:rowOff>
    </xdr:from>
    <xdr:to>
      <xdr:col>11</xdr:col>
      <xdr:colOff>136072</xdr:colOff>
      <xdr:row>48</xdr:row>
      <xdr:rowOff>0</xdr:rowOff>
    </xdr:to>
    <xdr:sp macro="" textlink="'Ｐ５'!$E$8">
      <xdr:nvSpPr>
        <xdr:cNvPr id="39" name="テキスト ボックス 38">
          <a:extLst>
            <a:ext uri="{FF2B5EF4-FFF2-40B4-BE49-F238E27FC236}">
              <a16:creationId xmlns:a16="http://schemas.microsoft.com/office/drawing/2014/main" id="{00000000-0008-0000-1300-000027000000}"/>
            </a:ext>
          </a:extLst>
        </xdr:cNvPr>
        <xdr:cNvSpPr txBox="1"/>
      </xdr:nvSpPr>
      <xdr:spPr>
        <a:xfrm>
          <a:off x="247384" y="9346905"/>
          <a:ext cx="2283545" cy="627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AA6F7377-E138-438D-8178-0FD5ECFA1C8B}" type="TxLink">
            <a:rPr kumimoji="1" lang="en-US" altLang="en-US" sz="1100" b="0" i="0" u="none" strike="noStrike">
              <a:solidFill>
                <a:srgbClr val="000000"/>
              </a:solidFill>
              <a:latin typeface="Meiryo UI"/>
              <a:ea typeface="Meiryo UI"/>
            </a:rPr>
            <a:pPr algn="l"/>
            <a:t>"宮城県 警報"、"0 警報"、"NHK 警報　宮城" 　等</a:t>
          </a:fld>
          <a:endParaRPr kumimoji="1" lang="ja-JP" altLang="en-US" sz="1200">
            <a:solidFill>
              <a:srgbClr val="FF0000"/>
            </a:solidFill>
          </a:endParaRPr>
        </a:p>
      </xdr:txBody>
    </xdr:sp>
    <xdr:clientData/>
  </xdr:twoCellAnchor>
  <xdr:twoCellAnchor>
    <xdr:from>
      <xdr:col>11</xdr:col>
      <xdr:colOff>282543</xdr:colOff>
      <xdr:row>41</xdr:row>
      <xdr:rowOff>11202</xdr:rowOff>
    </xdr:from>
    <xdr:to>
      <xdr:col>21</xdr:col>
      <xdr:colOff>177704</xdr:colOff>
      <xdr:row>42</xdr:row>
      <xdr:rowOff>112059</xdr:rowOff>
    </xdr:to>
    <xdr:sp macro="" textlink="">
      <xdr:nvSpPr>
        <xdr:cNvPr id="40" name="テキスト ボックス 39">
          <a:extLst>
            <a:ext uri="{FF2B5EF4-FFF2-40B4-BE49-F238E27FC236}">
              <a16:creationId xmlns:a16="http://schemas.microsoft.com/office/drawing/2014/main" id="{00000000-0008-0000-1300-000028000000}"/>
            </a:ext>
          </a:extLst>
        </xdr:cNvPr>
        <xdr:cNvSpPr txBox="1"/>
      </xdr:nvSpPr>
      <xdr:spPr>
        <a:xfrm>
          <a:off x="2682843" y="8431302"/>
          <a:ext cx="2257361" cy="300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水位情報を検索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65851</xdr:colOff>
      <xdr:row>42</xdr:row>
      <xdr:rowOff>100846</xdr:rowOff>
    </xdr:from>
    <xdr:to>
      <xdr:col>19</xdr:col>
      <xdr:colOff>100263</xdr:colOff>
      <xdr:row>44</xdr:row>
      <xdr:rowOff>10809</xdr:rowOff>
    </xdr:to>
    <xdr:sp macro="" textlink="">
      <xdr:nvSpPr>
        <xdr:cNvPr id="41" name="テキスト ボックス 40">
          <a:extLst>
            <a:ext uri="{FF2B5EF4-FFF2-40B4-BE49-F238E27FC236}">
              <a16:creationId xmlns:a16="http://schemas.microsoft.com/office/drawing/2014/main" id="{00000000-0008-0000-1300-000029000000}"/>
            </a:ext>
          </a:extLst>
        </xdr:cNvPr>
        <xdr:cNvSpPr txBox="1"/>
      </xdr:nvSpPr>
      <xdr:spPr>
        <a:xfrm>
          <a:off x="2761426" y="8720971"/>
          <a:ext cx="1663187" cy="310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solidFill>
              <a:srgbClr val="FF0000"/>
            </a:solidFill>
          </a:endParaRPr>
        </a:p>
      </xdr:txBody>
    </xdr:sp>
    <xdr:clientData/>
  </xdr:twoCellAnchor>
  <xdr:twoCellAnchor>
    <xdr:from>
      <xdr:col>19</xdr:col>
      <xdr:colOff>100262</xdr:colOff>
      <xdr:row>42</xdr:row>
      <xdr:rowOff>93630</xdr:rowOff>
    </xdr:from>
    <xdr:to>
      <xdr:col>21</xdr:col>
      <xdr:colOff>257736</xdr:colOff>
      <xdr:row>44</xdr:row>
      <xdr:rowOff>3595</xdr:rowOff>
    </xdr:to>
    <xdr:sp macro="" textlink="">
      <xdr:nvSpPr>
        <xdr:cNvPr id="42" name="テキスト ボックス 41">
          <a:extLst>
            <a:ext uri="{FF2B5EF4-FFF2-40B4-BE49-F238E27FC236}">
              <a16:creationId xmlns:a16="http://schemas.microsoft.com/office/drawing/2014/main" id="{00000000-0008-0000-1300-00002A000000}"/>
            </a:ext>
          </a:extLst>
        </xdr:cNvPr>
        <xdr:cNvSpPr txBox="1"/>
      </xdr:nvSpPr>
      <xdr:spPr>
        <a:xfrm>
          <a:off x="4424612" y="8713755"/>
          <a:ext cx="595624" cy="310015"/>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clientData/>
  </xdr:twoCellAnchor>
  <xdr:twoCellAnchor>
    <xdr:from>
      <xdr:col>12</xdr:col>
      <xdr:colOff>98956</xdr:colOff>
      <xdr:row>42</xdr:row>
      <xdr:rowOff>80215</xdr:rowOff>
    </xdr:from>
    <xdr:to>
      <xdr:col>15</xdr:col>
      <xdr:colOff>18331</xdr:colOff>
      <xdr:row>44</xdr:row>
      <xdr:rowOff>33592</xdr:rowOff>
    </xdr:to>
    <xdr:sp macro="" textlink="">
      <xdr:nvSpPr>
        <xdr:cNvPr id="43" name="テキスト ボックス 42">
          <a:extLst>
            <a:ext uri="{FF2B5EF4-FFF2-40B4-BE49-F238E27FC236}">
              <a16:creationId xmlns:a16="http://schemas.microsoft.com/office/drawing/2014/main" id="{00000000-0008-0000-1300-00002B000000}"/>
            </a:ext>
          </a:extLst>
        </xdr:cNvPr>
        <xdr:cNvSpPr txBox="1"/>
      </xdr:nvSpPr>
      <xdr:spPr>
        <a:xfrm>
          <a:off x="2794531" y="8700340"/>
          <a:ext cx="671850" cy="35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eiryo UI" panose="020B0604030504040204" pitchFamily="50" charset="-128"/>
              <a:ea typeface="Meiryo UI" panose="020B0604030504040204" pitchFamily="50" charset="-128"/>
            </a:rPr>
            <a:t>水位</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282749</xdr:colOff>
      <xdr:row>43</xdr:row>
      <xdr:rowOff>164884</xdr:rowOff>
    </xdr:from>
    <xdr:to>
      <xdr:col>21</xdr:col>
      <xdr:colOff>150462</xdr:colOff>
      <xdr:row>45</xdr:row>
      <xdr:rowOff>136618</xdr:rowOff>
    </xdr:to>
    <xdr:sp macro="" textlink="">
      <xdr:nvSpPr>
        <xdr:cNvPr id="44" name="テキスト ボックス 43">
          <a:extLst>
            <a:ext uri="{FF2B5EF4-FFF2-40B4-BE49-F238E27FC236}">
              <a16:creationId xmlns:a16="http://schemas.microsoft.com/office/drawing/2014/main" id="{00000000-0008-0000-1300-00002C000000}"/>
            </a:ext>
          </a:extLst>
        </xdr:cNvPr>
        <xdr:cNvSpPr txBox="1"/>
      </xdr:nvSpPr>
      <xdr:spPr>
        <a:xfrm>
          <a:off x="2683049" y="8985034"/>
          <a:ext cx="2229913" cy="371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11</xdr:col>
      <xdr:colOff>280292</xdr:colOff>
      <xdr:row>44</xdr:row>
      <xdr:rowOff>188160</xdr:rowOff>
    </xdr:from>
    <xdr:to>
      <xdr:col>21</xdr:col>
      <xdr:colOff>326571</xdr:colOff>
      <xdr:row>47</xdr:row>
      <xdr:rowOff>190499</xdr:rowOff>
    </xdr:to>
    <xdr:sp macro="" textlink="'Ｐ５'!$E$6">
      <xdr:nvSpPr>
        <xdr:cNvPr id="45" name="テキスト ボックス 44">
          <a:extLst>
            <a:ext uri="{FF2B5EF4-FFF2-40B4-BE49-F238E27FC236}">
              <a16:creationId xmlns:a16="http://schemas.microsoft.com/office/drawing/2014/main" id="{00000000-0008-0000-1300-00002D000000}"/>
            </a:ext>
          </a:extLst>
        </xdr:cNvPr>
        <xdr:cNvSpPr txBox="1"/>
      </xdr:nvSpPr>
      <xdr:spPr>
        <a:xfrm>
          <a:off x="2680592" y="9208335"/>
          <a:ext cx="2408479" cy="60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831BEF8F-6EE6-4CB7-8E0E-8487310D3DFC}" type="TxLink">
            <a:rPr kumimoji="1" lang="en-US" altLang="en-US" sz="1100" b="0" i="0" u="none" strike="noStrike">
              <a:solidFill>
                <a:srgbClr val="000000"/>
              </a:solidFill>
              <a:latin typeface="Meiryo UI"/>
              <a:ea typeface="Meiryo UI"/>
            </a:rPr>
            <a:pPr algn="l"/>
            <a:t>"川の防災情報 宮城県 水位"、"宮城県 河川流域情報システム" 　等</a:t>
          </a:fld>
          <a:endParaRPr kumimoji="1" lang="ja-JP" altLang="en-US" sz="1100">
            <a:solidFill>
              <a:srgbClr val="FF0000"/>
            </a:solidFill>
          </a:endParaRPr>
        </a:p>
      </xdr:txBody>
    </xdr:sp>
    <xdr:clientData/>
  </xdr:twoCellAnchor>
  <xdr:twoCellAnchor>
    <xdr:from>
      <xdr:col>21</xdr:col>
      <xdr:colOff>360334</xdr:colOff>
      <xdr:row>41</xdr:row>
      <xdr:rowOff>0</xdr:rowOff>
    </xdr:from>
    <xdr:to>
      <xdr:col>33</xdr:col>
      <xdr:colOff>108858</xdr:colOff>
      <xdr:row>42</xdr:row>
      <xdr:rowOff>114461</xdr:rowOff>
    </xdr:to>
    <xdr:sp macro="" textlink="">
      <xdr:nvSpPr>
        <xdr:cNvPr id="46" name="テキスト ボックス 45">
          <a:extLst>
            <a:ext uri="{FF2B5EF4-FFF2-40B4-BE49-F238E27FC236}">
              <a16:creationId xmlns:a16="http://schemas.microsoft.com/office/drawing/2014/main" id="{00000000-0008-0000-1300-00002E000000}"/>
            </a:ext>
          </a:extLst>
        </xdr:cNvPr>
        <xdr:cNvSpPr txBox="1"/>
      </xdr:nvSpPr>
      <xdr:spPr>
        <a:xfrm>
          <a:off x="5122834" y="8420100"/>
          <a:ext cx="2491724" cy="314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避難情報を検索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37706</xdr:colOff>
      <xdr:row>42</xdr:row>
      <xdr:rowOff>107376</xdr:rowOff>
    </xdr:from>
    <xdr:to>
      <xdr:col>30</xdr:col>
      <xdr:colOff>11693</xdr:colOff>
      <xdr:row>43</xdr:row>
      <xdr:rowOff>193569</xdr:rowOff>
    </xdr:to>
    <xdr:sp macro="" textlink="">
      <xdr:nvSpPr>
        <xdr:cNvPr id="47" name="テキスト ボックス 46">
          <a:extLst>
            <a:ext uri="{FF2B5EF4-FFF2-40B4-BE49-F238E27FC236}">
              <a16:creationId xmlns:a16="http://schemas.microsoft.com/office/drawing/2014/main" id="{00000000-0008-0000-1300-00002F000000}"/>
            </a:ext>
          </a:extLst>
        </xdr:cNvPr>
        <xdr:cNvSpPr txBox="1"/>
      </xdr:nvSpPr>
      <xdr:spPr>
        <a:xfrm>
          <a:off x="5200256" y="8727501"/>
          <a:ext cx="1764687" cy="286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p>
      </xdr:txBody>
    </xdr:sp>
    <xdr:clientData/>
  </xdr:twoCellAnchor>
  <xdr:twoCellAnchor>
    <xdr:from>
      <xdr:col>29</xdr:col>
      <xdr:colOff>149702</xdr:colOff>
      <xdr:row>42</xdr:row>
      <xdr:rowOff>107376</xdr:rowOff>
    </xdr:from>
    <xdr:to>
      <xdr:col>33</xdr:col>
      <xdr:colOff>0</xdr:colOff>
      <xdr:row>43</xdr:row>
      <xdr:rowOff>193569</xdr:rowOff>
    </xdr:to>
    <xdr:sp macro="" textlink="">
      <xdr:nvSpPr>
        <xdr:cNvPr id="48" name="テキスト ボックス 47">
          <a:extLst>
            <a:ext uri="{FF2B5EF4-FFF2-40B4-BE49-F238E27FC236}">
              <a16:creationId xmlns:a16="http://schemas.microsoft.com/office/drawing/2014/main" id="{00000000-0008-0000-1300-000030000000}"/>
            </a:ext>
          </a:extLst>
        </xdr:cNvPr>
        <xdr:cNvSpPr txBox="1"/>
      </xdr:nvSpPr>
      <xdr:spPr>
        <a:xfrm>
          <a:off x="6912452" y="8727501"/>
          <a:ext cx="593248" cy="286218"/>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clientData/>
  </xdr:twoCellAnchor>
  <xdr:twoCellAnchor>
    <xdr:from>
      <xdr:col>22</xdr:col>
      <xdr:colOff>42216</xdr:colOff>
      <xdr:row>42</xdr:row>
      <xdr:rowOff>93590</xdr:rowOff>
    </xdr:from>
    <xdr:to>
      <xdr:col>26</xdr:col>
      <xdr:colOff>109243</xdr:colOff>
      <xdr:row>44</xdr:row>
      <xdr:rowOff>15286</xdr:rowOff>
    </xdr:to>
    <xdr:sp macro="" textlink="">
      <xdr:nvSpPr>
        <xdr:cNvPr id="49" name="テキスト ボックス 48">
          <a:extLst>
            <a:ext uri="{FF2B5EF4-FFF2-40B4-BE49-F238E27FC236}">
              <a16:creationId xmlns:a16="http://schemas.microsoft.com/office/drawing/2014/main" id="{00000000-0008-0000-1300-000031000000}"/>
            </a:ext>
          </a:extLst>
        </xdr:cNvPr>
        <xdr:cNvSpPr txBox="1"/>
      </xdr:nvSpPr>
      <xdr:spPr>
        <a:xfrm>
          <a:off x="5204766" y="8713715"/>
          <a:ext cx="1067152" cy="3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dk1"/>
              </a:solidFill>
              <a:latin typeface="Meiryo UI" panose="020B0604030504040204" pitchFamily="50" charset="-128"/>
              <a:ea typeface="Meiryo UI" panose="020B0604030504040204" pitchFamily="50" charset="-128"/>
            </a:rPr>
            <a:t>避難勧告</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21</xdr:col>
      <xdr:colOff>332170</xdr:colOff>
      <xdr:row>43</xdr:row>
      <xdr:rowOff>168128</xdr:rowOff>
    </xdr:from>
    <xdr:to>
      <xdr:col>31</xdr:col>
      <xdr:colOff>12146</xdr:colOff>
      <xdr:row>45</xdr:row>
      <xdr:rowOff>135225</xdr:rowOff>
    </xdr:to>
    <xdr:sp macro="" textlink="">
      <xdr:nvSpPr>
        <xdr:cNvPr id="50" name="テキスト ボックス 49">
          <a:extLst>
            <a:ext uri="{FF2B5EF4-FFF2-40B4-BE49-F238E27FC236}">
              <a16:creationId xmlns:a16="http://schemas.microsoft.com/office/drawing/2014/main" id="{00000000-0008-0000-1300-000032000000}"/>
            </a:ext>
          </a:extLst>
        </xdr:cNvPr>
        <xdr:cNvSpPr txBox="1"/>
      </xdr:nvSpPr>
      <xdr:spPr>
        <a:xfrm>
          <a:off x="5094670" y="8988278"/>
          <a:ext cx="2042176" cy="367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21</xdr:col>
      <xdr:colOff>331376</xdr:colOff>
      <xdr:row>44</xdr:row>
      <xdr:rowOff>186513</xdr:rowOff>
    </xdr:from>
    <xdr:to>
      <xdr:col>32</xdr:col>
      <xdr:colOff>22413</xdr:colOff>
      <xdr:row>47</xdr:row>
      <xdr:rowOff>190500</xdr:rowOff>
    </xdr:to>
    <xdr:sp macro="" textlink="'Ｐ５'!$E$10">
      <xdr:nvSpPr>
        <xdr:cNvPr id="51" name="テキスト ボックス 50">
          <a:extLst>
            <a:ext uri="{FF2B5EF4-FFF2-40B4-BE49-F238E27FC236}">
              <a16:creationId xmlns:a16="http://schemas.microsoft.com/office/drawing/2014/main" id="{00000000-0008-0000-1300-000033000000}"/>
            </a:ext>
          </a:extLst>
        </xdr:cNvPr>
        <xdr:cNvSpPr txBox="1"/>
      </xdr:nvSpPr>
      <xdr:spPr>
        <a:xfrm>
          <a:off x="5093876" y="9206688"/>
          <a:ext cx="2243737" cy="60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2574B0DA-F446-4698-A44C-ACA627006072}" type="TxLink">
            <a:rPr kumimoji="1" lang="en-US" altLang="en-US" sz="1100" b="0" i="0" u="none" strike="noStrike">
              <a:solidFill>
                <a:srgbClr val="000000"/>
              </a:solidFill>
              <a:latin typeface="Meiryo UI"/>
              <a:ea typeface="Meiryo UI"/>
            </a:rPr>
            <a:pPr algn="l"/>
            <a:t>"宮城県　避難"、"0 避難"</a:t>
          </a:fld>
          <a:endParaRPr kumimoji="1" lang="ja-JP" altLang="en-US" sz="1100">
            <a:solidFill>
              <a:srgbClr val="FF0000"/>
            </a:solidFill>
          </a:endParaRPr>
        </a:p>
      </xdr:txBody>
    </xdr:sp>
    <xdr:clientData/>
  </xdr:twoCellAnchor>
  <xdr:twoCellAnchor editAs="oneCell">
    <xdr:from>
      <xdr:col>25</xdr:col>
      <xdr:colOff>1</xdr:colOff>
      <xdr:row>48</xdr:row>
      <xdr:rowOff>124587</xdr:rowOff>
    </xdr:from>
    <xdr:to>
      <xdr:col>28</xdr:col>
      <xdr:colOff>117662</xdr:colOff>
      <xdr:row>52</xdr:row>
      <xdr:rowOff>72365</xdr:rowOff>
    </xdr:to>
    <xdr:pic>
      <xdr:nvPicPr>
        <xdr:cNvPr id="52" name="図 51" descr="https://qr.quel.jp/tmp/20f4e792dd1c8d97bc0d75745cf87285.png?v=148">
          <a:extLst>
            <a:ext uri="{FF2B5EF4-FFF2-40B4-BE49-F238E27FC236}">
              <a16:creationId xmlns:a16="http://schemas.microsoft.com/office/drawing/2014/main" id="{00000000-0008-0000-13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43601" y="9944862"/>
          <a:ext cx="746311" cy="747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78441</xdr:colOff>
      <xdr:row>0</xdr:row>
      <xdr:rowOff>358588</xdr:rowOff>
    </xdr:from>
    <xdr:to>
      <xdr:col>33</xdr:col>
      <xdr:colOff>216276</xdr:colOff>
      <xdr:row>1</xdr:row>
      <xdr:rowOff>479816</xdr:rowOff>
    </xdr:to>
    <xdr:sp macro="" textlink="">
      <xdr:nvSpPr>
        <xdr:cNvPr id="53" name="吹き出し: 角を丸めた四角形 52">
          <a:extLst>
            <a:ext uri="{FF2B5EF4-FFF2-40B4-BE49-F238E27FC236}">
              <a16:creationId xmlns:a16="http://schemas.microsoft.com/office/drawing/2014/main" id="{00000000-0008-0000-1300-000035000000}"/>
            </a:ext>
          </a:extLst>
        </xdr:cNvPr>
        <xdr:cNvSpPr/>
      </xdr:nvSpPr>
      <xdr:spPr>
        <a:xfrm>
          <a:off x="3031191" y="177613"/>
          <a:ext cx="4690785" cy="483178"/>
        </a:xfrm>
        <a:prstGeom prst="wedgeRoundRectCallout">
          <a:avLst>
            <a:gd name="adj1" fmla="val -57690"/>
            <a:gd name="adj2" fmla="val 2509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0000FF"/>
              </a:solidFill>
              <a:latin typeface="Meiryo UI" panose="020B0604030504040204" pitchFamily="50" charset="-128"/>
              <a:ea typeface="Meiryo UI" panose="020B0604030504040204" pitchFamily="50" charset="-128"/>
            </a:rPr>
            <a:t>洪水のおそれがあると思ったら、カメラを見てみよう！</a:t>
          </a:r>
        </a:p>
      </xdr:txBody>
    </xdr:sp>
    <xdr:clientData/>
  </xdr:twoCellAnchor>
  <xdr:twoCellAnchor>
    <xdr:from>
      <xdr:col>0</xdr:col>
      <xdr:colOff>0</xdr:colOff>
      <xdr:row>6</xdr:row>
      <xdr:rowOff>12839</xdr:rowOff>
    </xdr:from>
    <xdr:to>
      <xdr:col>8</xdr:col>
      <xdr:colOff>12420</xdr:colOff>
      <xdr:row>8</xdr:row>
      <xdr:rowOff>68129</xdr:rowOff>
    </xdr:to>
    <xdr:sp macro="" textlink="">
      <xdr:nvSpPr>
        <xdr:cNvPr id="54" name="テキスト ボックス 53">
          <a:extLst>
            <a:ext uri="{FF2B5EF4-FFF2-40B4-BE49-F238E27FC236}">
              <a16:creationId xmlns:a16="http://schemas.microsoft.com/office/drawing/2014/main" id="{00000000-0008-0000-1300-000036000000}"/>
            </a:ext>
          </a:extLst>
        </xdr:cNvPr>
        <xdr:cNvSpPr txBox="1"/>
      </xdr:nvSpPr>
      <xdr:spPr>
        <a:xfrm>
          <a:off x="0" y="1489214"/>
          <a:ext cx="1755495" cy="43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管理権限者</a:t>
          </a:r>
          <a:endParaRPr kumimoji="1" lang="ja-JP" altLang="en-US" sz="18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7458</xdr:colOff>
      <xdr:row>6</xdr:row>
      <xdr:rowOff>7868</xdr:rowOff>
    </xdr:from>
    <xdr:to>
      <xdr:col>22</xdr:col>
      <xdr:colOff>207065</xdr:colOff>
      <xdr:row>8</xdr:row>
      <xdr:rowOff>63158</xdr:rowOff>
    </xdr:to>
    <xdr:sp macro="" textlink="">
      <xdr:nvSpPr>
        <xdr:cNvPr id="55" name="テキスト ボックス 54">
          <a:extLst>
            <a:ext uri="{FF2B5EF4-FFF2-40B4-BE49-F238E27FC236}">
              <a16:creationId xmlns:a16="http://schemas.microsoft.com/office/drawing/2014/main" id="{00000000-0008-0000-1300-000037000000}"/>
            </a:ext>
          </a:extLst>
        </xdr:cNvPr>
        <xdr:cNvSpPr txBox="1"/>
      </xdr:nvSpPr>
      <xdr:spPr>
        <a:xfrm>
          <a:off x="4331808" y="1484243"/>
          <a:ext cx="1037807" cy="43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代行者</a:t>
          </a:r>
          <a:endParaRPr kumimoji="1" lang="ja-JP" altLang="en-US" sz="1800" b="0">
            <a:ln>
              <a:no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0</xdr:col>
      <xdr:colOff>2565</xdr:colOff>
      <xdr:row>47</xdr:row>
      <xdr:rowOff>119742</xdr:rowOff>
    </xdr:from>
    <xdr:to>
      <xdr:col>13</xdr:col>
      <xdr:colOff>244928</xdr:colOff>
      <xdr:row>49</xdr:row>
      <xdr:rowOff>63712</xdr:rowOff>
    </xdr:to>
    <xdr:sp macro="" textlink="">
      <xdr:nvSpPr>
        <xdr:cNvPr id="56" name="テキスト ボックス 55">
          <a:extLst>
            <a:ext uri="{FF2B5EF4-FFF2-40B4-BE49-F238E27FC236}">
              <a16:creationId xmlns:a16="http://schemas.microsoft.com/office/drawing/2014/main" id="{00000000-0008-0000-1300-000038000000}"/>
            </a:ext>
          </a:extLst>
        </xdr:cNvPr>
        <xdr:cNvSpPr txBox="1"/>
      </xdr:nvSpPr>
      <xdr:spPr>
        <a:xfrm>
          <a:off x="2565" y="9739992"/>
          <a:ext cx="3195113" cy="34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QR</a:t>
          </a:r>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コードを読みとって防災情報を入手</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191480</xdr:colOff>
      <xdr:row>49</xdr:row>
      <xdr:rowOff>13605</xdr:rowOff>
    </xdr:from>
    <xdr:to>
      <xdr:col>8</xdr:col>
      <xdr:colOff>142184</xdr:colOff>
      <xdr:row>54</xdr:row>
      <xdr:rowOff>40821</xdr:rowOff>
    </xdr:to>
    <xdr:pic>
      <xdr:nvPicPr>
        <xdr:cNvPr id="57" name="図 56" descr="https://qr.quel.jp/tmp/638da1a17c099fafeb7ffb1e388c4882.png?v=148">
          <a:extLst>
            <a:ext uri="{FF2B5EF4-FFF2-40B4-BE49-F238E27FC236}">
              <a16:creationId xmlns:a16="http://schemas.microsoft.com/office/drawing/2014/main" id="{00000000-0008-0000-1300-00003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9180" y="10033905"/>
          <a:ext cx="1046079" cy="1027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59770</xdr:colOff>
      <xdr:row>49</xdr:row>
      <xdr:rowOff>13606</xdr:rowOff>
    </xdr:from>
    <xdr:to>
      <xdr:col>21</xdr:col>
      <xdr:colOff>231321</xdr:colOff>
      <xdr:row>54</xdr:row>
      <xdr:rowOff>60511</xdr:rowOff>
    </xdr:to>
    <xdr:pic>
      <xdr:nvPicPr>
        <xdr:cNvPr id="58" name="図 57" descr="https://qr.quel.jp/tmp/10fbf99b896f40c36600bfb41af4034d.png?v=148">
          <a:extLst>
            <a:ext uri="{FF2B5EF4-FFF2-40B4-BE49-F238E27FC236}">
              <a16:creationId xmlns:a16="http://schemas.microsoft.com/office/drawing/2014/main" id="{00000000-0008-0000-13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5970" y="10033906"/>
          <a:ext cx="1047851" cy="1047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188134</xdr:colOff>
      <xdr:row>9</xdr:row>
      <xdr:rowOff>83343</xdr:rowOff>
    </xdr:from>
    <xdr:to>
      <xdr:col>28</xdr:col>
      <xdr:colOff>71438</xdr:colOff>
      <xdr:row>40</xdr:row>
      <xdr:rowOff>190500</xdr:rowOff>
    </xdr:to>
    <xdr:sp macro="" textlink="">
      <xdr:nvSpPr>
        <xdr:cNvPr id="59" name="正方形/長方形 58">
          <a:extLst>
            <a:ext uri="{FF2B5EF4-FFF2-40B4-BE49-F238E27FC236}">
              <a16:creationId xmlns:a16="http://schemas.microsoft.com/office/drawing/2014/main" id="{00000000-0008-0000-1300-00003B000000}"/>
            </a:ext>
          </a:extLst>
        </xdr:cNvPr>
        <xdr:cNvSpPr/>
      </xdr:nvSpPr>
      <xdr:spPr>
        <a:xfrm>
          <a:off x="1054909" y="2102643"/>
          <a:ext cx="5588779" cy="6307932"/>
        </a:xfrm>
        <a:prstGeom prst="rect">
          <a:avLst/>
        </a:prstGeom>
        <a:solidFill>
          <a:schemeClr val="accent5">
            <a:lumMod val="40000"/>
            <a:lumOff val="6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155218</xdr:colOff>
      <xdr:row>26</xdr:row>
      <xdr:rowOff>80824</xdr:rowOff>
    </xdr:from>
    <xdr:to>
      <xdr:col>25</xdr:col>
      <xdr:colOff>198633</xdr:colOff>
      <xdr:row>28</xdr:row>
      <xdr:rowOff>164707</xdr:rowOff>
    </xdr:to>
    <xdr:sp macro="" textlink="">
      <xdr:nvSpPr>
        <xdr:cNvPr id="60" name="テキスト ボックス 59">
          <a:extLst>
            <a:ext uri="{FF2B5EF4-FFF2-40B4-BE49-F238E27FC236}">
              <a16:creationId xmlns:a16="http://schemas.microsoft.com/office/drawing/2014/main" id="{00000000-0008-0000-1300-00003C000000}"/>
            </a:ext>
          </a:extLst>
        </xdr:cNvPr>
        <xdr:cNvSpPr txBox="1"/>
      </xdr:nvSpPr>
      <xdr:spPr>
        <a:xfrm>
          <a:off x="3107968" y="5500549"/>
          <a:ext cx="3034265" cy="48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避難判断水位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13</xdr:col>
      <xdr:colOff>185192</xdr:colOff>
      <xdr:row>32</xdr:row>
      <xdr:rowOff>33899</xdr:rowOff>
    </xdr:from>
    <xdr:to>
      <xdr:col>25</xdr:col>
      <xdr:colOff>140320</xdr:colOff>
      <xdr:row>34</xdr:row>
      <xdr:rowOff>119549</xdr:rowOff>
    </xdr:to>
    <xdr:sp macro="" textlink="">
      <xdr:nvSpPr>
        <xdr:cNvPr id="61" name="テキスト ボックス 60">
          <a:extLst>
            <a:ext uri="{FF2B5EF4-FFF2-40B4-BE49-F238E27FC236}">
              <a16:creationId xmlns:a16="http://schemas.microsoft.com/office/drawing/2014/main" id="{00000000-0008-0000-1300-00003D000000}"/>
            </a:ext>
          </a:extLst>
        </xdr:cNvPr>
        <xdr:cNvSpPr txBox="1"/>
      </xdr:nvSpPr>
      <xdr:spPr>
        <a:xfrm>
          <a:off x="3137942" y="6653774"/>
          <a:ext cx="2945978" cy="48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氾濫注意水位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81119</xdr:colOff>
      <xdr:row>26</xdr:row>
      <xdr:rowOff>71999</xdr:rowOff>
    </xdr:from>
    <xdr:to>
      <xdr:col>14</xdr:col>
      <xdr:colOff>12754</xdr:colOff>
      <xdr:row>28</xdr:row>
      <xdr:rowOff>165054</xdr:rowOff>
    </xdr:to>
    <xdr:sp macro="" textlink="'Ｐ３-2'!$Q$4">
      <xdr:nvSpPr>
        <xdr:cNvPr id="62" name="テキスト ボックス 61">
          <a:extLst>
            <a:ext uri="{FF2B5EF4-FFF2-40B4-BE49-F238E27FC236}">
              <a16:creationId xmlns:a16="http://schemas.microsoft.com/office/drawing/2014/main" id="{00000000-0008-0000-1300-00003E000000}"/>
            </a:ext>
          </a:extLst>
        </xdr:cNvPr>
        <xdr:cNvSpPr txBox="1"/>
      </xdr:nvSpPr>
      <xdr:spPr>
        <a:xfrm>
          <a:off x="2043269" y="5491724"/>
          <a:ext cx="1198460" cy="49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DE87F69-AE28-4E61-B125-019837B2CDA4}" type="TxLink">
            <a:rPr kumimoji="1" lang="ja-JP" altLang="en-US" sz="1800" b="0" i="0" u="none" strike="noStrike">
              <a:solidFill>
                <a:srgbClr val="FF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125943</xdr:colOff>
      <xdr:row>32</xdr:row>
      <xdr:rowOff>33898</xdr:rowOff>
    </xdr:from>
    <xdr:to>
      <xdr:col>14</xdr:col>
      <xdr:colOff>57578</xdr:colOff>
      <xdr:row>34</xdr:row>
      <xdr:rowOff>129422</xdr:rowOff>
    </xdr:to>
    <xdr:sp macro="" textlink="'Ｐ３-2'!$Q$4">
      <xdr:nvSpPr>
        <xdr:cNvPr id="63" name="テキスト ボックス 62">
          <a:extLst>
            <a:ext uri="{FF2B5EF4-FFF2-40B4-BE49-F238E27FC236}">
              <a16:creationId xmlns:a16="http://schemas.microsoft.com/office/drawing/2014/main" id="{00000000-0008-0000-1300-00003F000000}"/>
            </a:ext>
          </a:extLst>
        </xdr:cNvPr>
        <xdr:cNvSpPr txBox="1"/>
      </xdr:nvSpPr>
      <xdr:spPr>
        <a:xfrm>
          <a:off x="2088093" y="6653773"/>
          <a:ext cx="1198460" cy="49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E36C1F4-4BB0-4BA1-BA7F-041953A4283C}" type="TxLink">
            <a:rPr kumimoji="1" lang="ja-JP" altLang="en-US" sz="1800" b="0" i="0" u="none" strike="noStrike">
              <a:solidFill>
                <a:srgbClr val="FF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9401</xdr:colOff>
      <xdr:row>33</xdr:row>
      <xdr:rowOff>38941</xdr:rowOff>
    </xdr:from>
    <xdr:to>
      <xdr:col>9</xdr:col>
      <xdr:colOff>212530</xdr:colOff>
      <xdr:row>34</xdr:row>
      <xdr:rowOff>6838</xdr:rowOff>
    </xdr:to>
    <xdr:sp macro="" textlink="">
      <xdr:nvSpPr>
        <xdr:cNvPr id="64" name="二等辺三角形 63">
          <a:extLst>
            <a:ext uri="{FF2B5EF4-FFF2-40B4-BE49-F238E27FC236}">
              <a16:creationId xmlns:a16="http://schemas.microsoft.com/office/drawing/2014/main" id="{00000000-0008-0000-1300-000040000000}"/>
            </a:ext>
          </a:extLst>
        </xdr:cNvPr>
        <xdr:cNvSpPr/>
      </xdr:nvSpPr>
      <xdr:spPr>
        <a:xfrm>
          <a:off x="1971551" y="6858841"/>
          <a:ext cx="203129" cy="167922"/>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193738</xdr:colOff>
      <xdr:row>27</xdr:row>
      <xdr:rowOff>73680</xdr:rowOff>
    </xdr:from>
    <xdr:to>
      <xdr:col>9</xdr:col>
      <xdr:colOff>172749</xdr:colOff>
      <xdr:row>28</xdr:row>
      <xdr:rowOff>39109</xdr:rowOff>
    </xdr:to>
    <xdr:sp macro="" textlink="">
      <xdr:nvSpPr>
        <xdr:cNvPr id="65" name="二等辺三角形 64">
          <a:extLst>
            <a:ext uri="{FF2B5EF4-FFF2-40B4-BE49-F238E27FC236}">
              <a16:creationId xmlns:a16="http://schemas.microsoft.com/office/drawing/2014/main" id="{00000000-0008-0000-1300-000041000000}"/>
            </a:ext>
          </a:extLst>
        </xdr:cNvPr>
        <xdr:cNvSpPr/>
      </xdr:nvSpPr>
      <xdr:spPr>
        <a:xfrm>
          <a:off x="1936813" y="5693430"/>
          <a:ext cx="198086" cy="165454"/>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47359</xdr:colOff>
      <xdr:row>33</xdr:row>
      <xdr:rowOff>168930</xdr:rowOff>
    </xdr:from>
    <xdr:to>
      <xdr:col>24</xdr:col>
      <xdr:colOff>169419</xdr:colOff>
      <xdr:row>36</xdr:row>
      <xdr:rowOff>51107</xdr:rowOff>
    </xdr:to>
    <xdr:sp macro="" textlink="">
      <xdr:nvSpPr>
        <xdr:cNvPr id="66" name="テキスト ボックス 65">
          <a:extLst>
            <a:ext uri="{FF2B5EF4-FFF2-40B4-BE49-F238E27FC236}">
              <a16:creationId xmlns:a16="http://schemas.microsoft.com/office/drawing/2014/main" id="{00000000-0008-0000-1300-000042000000}"/>
            </a:ext>
          </a:extLst>
        </xdr:cNvPr>
        <xdr:cNvSpPr txBox="1"/>
      </xdr:nvSpPr>
      <xdr:spPr>
        <a:xfrm>
          <a:off x="2228584" y="6988830"/>
          <a:ext cx="3646310" cy="482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大雨洪水注意報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11</xdr:col>
      <xdr:colOff>51842</xdr:colOff>
      <xdr:row>10</xdr:row>
      <xdr:rowOff>139701</xdr:rowOff>
    </xdr:from>
    <xdr:to>
      <xdr:col>24</xdr:col>
      <xdr:colOff>125134</xdr:colOff>
      <xdr:row>13</xdr:row>
      <xdr:rowOff>17209</xdr:rowOff>
    </xdr:to>
    <xdr:sp macro="" textlink="">
      <xdr:nvSpPr>
        <xdr:cNvPr id="67" name="テキスト ボックス 66">
          <a:extLst>
            <a:ext uri="{FF2B5EF4-FFF2-40B4-BE49-F238E27FC236}">
              <a16:creationId xmlns:a16="http://schemas.microsoft.com/office/drawing/2014/main" id="{00000000-0008-0000-1300-000043000000}"/>
            </a:ext>
          </a:extLst>
        </xdr:cNvPr>
        <xdr:cNvSpPr txBox="1"/>
      </xdr:nvSpPr>
      <xdr:spPr>
        <a:xfrm>
          <a:off x="2452142" y="2359026"/>
          <a:ext cx="3378467" cy="47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大雨特別警報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10</xdr:col>
      <xdr:colOff>217129</xdr:colOff>
      <xdr:row>27</xdr:row>
      <xdr:rowOff>197505</xdr:rowOff>
    </xdr:from>
    <xdr:to>
      <xdr:col>24</xdr:col>
      <xdr:colOff>115089</xdr:colOff>
      <xdr:row>30</xdr:row>
      <xdr:rowOff>81449</xdr:rowOff>
    </xdr:to>
    <xdr:sp macro="" textlink="">
      <xdr:nvSpPr>
        <xdr:cNvPr id="68" name="テキスト ボックス 67">
          <a:extLst>
            <a:ext uri="{FF2B5EF4-FFF2-40B4-BE49-F238E27FC236}">
              <a16:creationId xmlns:a16="http://schemas.microsoft.com/office/drawing/2014/main" id="{00000000-0008-0000-1300-000044000000}"/>
            </a:ext>
          </a:extLst>
        </xdr:cNvPr>
        <xdr:cNvSpPr txBox="1"/>
      </xdr:nvSpPr>
      <xdr:spPr>
        <a:xfrm>
          <a:off x="2398354" y="5817255"/>
          <a:ext cx="3422210" cy="48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大雨洪水警報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13</xdr:col>
      <xdr:colOff>132526</xdr:colOff>
      <xdr:row>9</xdr:row>
      <xdr:rowOff>38101</xdr:rowOff>
    </xdr:from>
    <xdr:to>
      <xdr:col>26</xdr:col>
      <xdr:colOff>130086</xdr:colOff>
      <xdr:row>11</xdr:row>
      <xdr:rowOff>76826</xdr:rowOff>
    </xdr:to>
    <xdr:sp macro="" textlink="">
      <xdr:nvSpPr>
        <xdr:cNvPr id="69" name="テキスト ボックス 68">
          <a:extLst>
            <a:ext uri="{FF2B5EF4-FFF2-40B4-BE49-F238E27FC236}">
              <a16:creationId xmlns:a16="http://schemas.microsoft.com/office/drawing/2014/main" id="{00000000-0008-0000-1300-000045000000}"/>
            </a:ext>
          </a:extLst>
        </xdr:cNvPr>
        <xdr:cNvSpPr txBox="1"/>
      </xdr:nvSpPr>
      <xdr:spPr>
        <a:xfrm>
          <a:off x="3085276" y="2057401"/>
          <a:ext cx="3207485" cy="43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氾濫危険水位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63749</xdr:colOff>
      <xdr:row>9</xdr:row>
      <xdr:rowOff>38100</xdr:rowOff>
    </xdr:from>
    <xdr:to>
      <xdr:col>13</xdr:col>
      <xdr:colOff>266842</xdr:colOff>
      <xdr:row>11</xdr:row>
      <xdr:rowOff>86699</xdr:rowOff>
    </xdr:to>
    <xdr:sp macro="" textlink="'Ｐ３-2'!$Q$4">
      <xdr:nvSpPr>
        <xdr:cNvPr id="70" name="テキスト ボックス 69">
          <a:extLst>
            <a:ext uri="{FF2B5EF4-FFF2-40B4-BE49-F238E27FC236}">
              <a16:creationId xmlns:a16="http://schemas.microsoft.com/office/drawing/2014/main" id="{00000000-0008-0000-1300-000046000000}"/>
            </a:ext>
          </a:extLst>
        </xdr:cNvPr>
        <xdr:cNvSpPr txBox="1"/>
      </xdr:nvSpPr>
      <xdr:spPr>
        <a:xfrm>
          <a:off x="2025899" y="2057400"/>
          <a:ext cx="1193693" cy="44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81576C7-C8E4-4FBC-92DA-B6581EC401D9}" type="TxLink">
            <a:rPr kumimoji="1" lang="ja-JP" altLang="en-US" sz="1800" b="0" i="0" u="none" strike="noStrike">
              <a:solidFill>
                <a:srgbClr val="FF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6</xdr:col>
      <xdr:colOff>92883</xdr:colOff>
      <xdr:row>38</xdr:row>
      <xdr:rowOff>87426</xdr:rowOff>
    </xdr:from>
    <xdr:to>
      <xdr:col>25</xdr:col>
      <xdr:colOff>151496</xdr:colOff>
      <xdr:row>38</xdr:row>
      <xdr:rowOff>87426</xdr:rowOff>
    </xdr:to>
    <xdr:cxnSp macro="">
      <xdr:nvCxnSpPr>
        <xdr:cNvPr id="71" name="直線コネクタ 70">
          <a:extLst>
            <a:ext uri="{FF2B5EF4-FFF2-40B4-BE49-F238E27FC236}">
              <a16:creationId xmlns:a16="http://schemas.microsoft.com/office/drawing/2014/main" id="{00000000-0008-0000-1300-000047000000}"/>
            </a:ext>
          </a:extLst>
        </xdr:cNvPr>
        <xdr:cNvCxnSpPr/>
      </xdr:nvCxnSpPr>
      <xdr:spPr>
        <a:xfrm>
          <a:off x="1397808" y="7907451"/>
          <a:ext cx="46972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160306</xdr:colOff>
      <xdr:row>10</xdr:row>
      <xdr:rowOff>12701</xdr:rowOff>
    </xdr:from>
    <xdr:to>
      <xdr:col>9</xdr:col>
      <xdr:colOff>139317</xdr:colOff>
      <xdr:row>10</xdr:row>
      <xdr:rowOff>182304</xdr:rowOff>
    </xdr:to>
    <xdr:sp macro="" textlink="">
      <xdr:nvSpPr>
        <xdr:cNvPr id="72" name="二等辺三角形 71">
          <a:extLst>
            <a:ext uri="{FF2B5EF4-FFF2-40B4-BE49-F238E27FC236}">
              <a16:creationId xmlns:a16="http://schemas.microsoft.com/office/drawing/2014/main" id="{00000000-0008-0000-1300-000048000000}"/>
            </a:ext>
          </a:extLst>
        </xdr:cNvPr>
        <xdr:cNvSpPr/>
      </xdr:nvSpPr>
      <xdr:spPr>
        <a:xfrm>
          <a:off x="1903381" y="2232026"/>
          <a:ext cx="198086" cy="169603"/>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178608</xdr:colOff>
      <xdr:row>8</xdr:row>
      <xdr:rowOff>161925</xdr:rowOff>
    </xdr:from>
    <xdr:to>
      <xdr:col>32</xdr:col>
      <xdr:colOff>11002</xdr:colOff>
      <xdr:row>40</xdr:row>
      <xdr:rowOff>39386</xdr:rowOff>
    </xdr:to>
    <xdr:sp macro="" textlink="">
      <xdr:nvSpPr>
        <xdr:cNvPr id="73" name="台形 72">
          <a:extLst>
            <a:ext uri="{FF2B5EF4-FFF2-40B4-BE49-F238E27FC236}">
              <a16:creationId xmlns:a16="http://schemas.microsoft.com/office/drawing/2014/main" id="{00000000-0008-0000-1300-000049000000}"/>
            </a:ext>
          </a:extLst>
        </xdr:cNvPr>
        <xdr:cNvSpPr/>
      </xdr:nvSpPr>
      <xdr:spPr>
        <a:xfrm>
          <a:off x="6341283" y="2019300"/>
          <a:ext cx="984919" cy="6240161"/>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35720</xdr:colOff>
      <xdr:row>24</xdr:row>
      <xdr:rowOff>10186</xdr:rowOff>
    </xdr:from>
    <xdr:to>
      <xdr:col>31</xdr:col>
      <xdr:colOff>35720</xdr:colOff>
      <xdr:row>27</xdr:row>
      <xdr:rowOff>117686</xdr:rowOff>
    </xdr:to>
    <xdr:sp macro="" textlink="">
      <xdr:nvSpPr>
        <xdr:cNvPr id="74" name="正方形/長方形 73">
          <a:extLst>
            <a:ext uri="{FF2B5EF4-FFF2-40B4-BE49-F238E27FC236}">
              <a16:creationId xmlns:a16="http://schemas.microsoft.com/office/drawing/2014/main" id="{00000000-0008-0000-1300-00004A000000}"/>
            </a:ext>
          </a:extLst>
        </xdr:cNvPr>
        <xdr:cNvSpPr/>
      </xdr:nvSpPr>
      <xdr:spPr>
        <a:xfrm>
          <a:off x="6417470" y="5029861"/>
          <a:ext cx="742950" cy="70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r"/>
          <a:endParaRPr kumimoji="1" lang="ja-JP" altLang="en-US" sz="1800" b="1"/>
        </a:p>
      </xdr:txBody>
    </xdr:sp>
    <xdr:clientData/>
  </xdr:twoCellAnchor>
  <xdr:twoCellAnchor>
    <xdr:from>
      <xdr:col>1</xdr:col>
      <xdr:colOff>95250</xdr:colOff>
      <xdr:row>35</xdr:row>
      <xdr:rowOff>0</xdr:rowOff>
    </xdr:from>
    <xdr:to>
      <xdr:col>4</xdr:col>
      <xdr:colOff>149276</xdr:colOff>
      <xdr:row>41</xdr:row>
      <xdr:rowOff>126</xdr:rowOff>
    </xdr:to>
    <xdr:sp macro="" textlink="">
      <xdr:nvSpPr>
        <xdr:cNvPr id="75" name="正方形/長方形 74">
          <a:extLst>
            <a:ext uri="{FF2B5EF4-FFF2-40B4-BE49-F238E27FC236}">
              <a16:creationId xmlns:a16="http://schemas.microsoft.com/office/drawing/2014/main" id="{00000000-0008-0000-1300-00004B000000}"/>
            </a:ext>
          </a:extLst>
        </xdr:cNvPr>
        <xdr:cNvSpPr/>
      </xdr:nvSpPr>
      <xdr:spPr>
        <a:xfrm>
          <a:off x="340179" y="7320643"/>
          <a:ext cx="679954" cy="1224769"/>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59532</xdr:colOff>
      <xdr:row>38</xdr:row>
      <xdr:rowOff>95249</xdr:rowOff>
    </xdr:from>
    <xdr:to>
      <xdr:col>30</xdr:col>
      <xdr:colOff>121445</xdr:colOff>
      <xdr:row>40</xdr:row>
      <xdr:rowOff>202405</xdr:rowOff>
    </xdr:to>
    <xdr:sp macro="" textlink="">
      <xdr:nvSpPr>
        <xdr:cNvPr id="76" name="正方形/長方形 75">
          <a:extLst>
            <a:ext uri="{FF2B5EF4-FFF2-40B4-BE49-F238E27FC236}">
              <a16:creationId xmlns:a16="http://schemas.microsoft.com/office/drawing/2014/main" id="{00000000-0008-0000-1300-00004C000000}"/>
            </a:ext>
          </a:extLst>
        </xdr:cNvPr>
        <xdr:cNvSpPr/>
      </xdr:nvSpPr>
      <xdr:spPr>
        <a:xfrm>
          <a:off x="1145382" y="7915274"/>
          <a:ext cx="5929313" cy="507206"/>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7159</xdr:colOff>
      <xdr:row>38</xdr:row>
      <xdr:rowOff>119061</xdr:rowOff>
    </xdr:from>
    <xdr:to>
      <xdr:col>21</xdr:col>
      <xdr:colOff>81643</xdr:colOff>
      <xdr:row>40</xdr:row>
      <xdr:rowOff>150557</xdr:rowOff>
    </xdr:to>
    <xdr:sp macro="" textlink="">
      <xdr:nvSpPr>
        <xdr:cNvPr id="77" name="テキスト ボックス 76">
          <a:extLst>
            <a:ext uri="{FF2B5EF4-FFF2-40B4-BE49-F238E27FC236}">
              <a16:creationId xmlns:a16="http://schemas.microsoft.com/office/drawing/2014/main" id="{00000000-0008-0000-1300-00004D000000}"/>
            </a:ext>
          </a:extLst>
        </xdr:cNvPr>
        <xdr:cNvSpPr txBox="1"/>
      </xdr:nvSpPr>
      <xdr:spPr>
        <a:xfrm>
          <a:off x="3236134" y="7939086"/>
          <a:ext cx="1608009" cy="43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ふだんの水位</a:t>
          </a:r>
          <a:endParaRPr kumimoji="1" lang="ja-JP" altLang="en-US" sz="1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xdr:col>
      <xdr:colOff>83358</xdr:colOff>
      <xdr:row>36</xdr:row>
      <xdr:rowOff>154780</xdr:rowOff>
    </xdr:from>
    <xdr:to>
      <xdr:col>8</xdr:col>
      <xdr:colOff>157977</xdr:colOff>
      <xdr:row>40</xdr:row>
      <xdr:rowOff>198026</xdr:rowOff>
    </xdr:to>
    <xdr:sp macro="" textlink="">
      <xdr:nvSpPr>
        <xdr:cNvPr id="78" name="台形 77">
          <a:extLst>
            <a:ext uri="{FF2B5EF4-FFF2-40B4-BE49-F238E27FC236}">
              <a16:creationId xmlns:a16="http://schemas.microsoft.com/office/drawing/2014/main" id="{00000000-0008-0000-1300-00004E000000}"/>
            </a:ext>
          </a:extLst>
        </xdr:cNvPr>
        <xdr:cNvSpPr/>
      </xdr:nvSpPr>
      <xdr:spPr>
        <a:xfrm>
          <a:off x="950133" y="7574755"/>
          <a:ext cx="950919" cy="843346"/>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211946</xdr:colOff>
      <xdr:row>36</xdr:row>
      <xdr:rowOff>166687</xdr:rowOff>
    </xdr:from>
    <xdr:to>
      <xdr:col>29</xdr:col>
      <xdr:colOff>47625</xdr:colOff>
      <xdr:row>40</xdr:row>
      <xdr:rowOff>198024</xdr:rowOff>
    </xdr:to>
    <xdr:sp macro="" textlink="">
      <xdr:nvSpPr>
        <xdr:cNvPr id="79" name="台形 78">
          <a:extLst>
            <a:ext uri="{FF2B5EF4-FFF2-40B4-BE49-F238E27FC236}">
              <a16:creationId xmlns:a16="http://schemas.microsoft.com/office/drawing/2014/main" id="{00000000-0008-0000-1300-00004F000000}"/>
            </a:ext>
          </a:extLst>
        </xdr:cNvPr>
        <xdr:cNvSpPr/>
      </xdr:nvSpPr>
      <xdr:spPr>
        <a:xfrm>
          <a:off x="5917421" y="7586662"/>
          <a:ext cx="892954" cy="831437"/>
        </a:xfrm>
        <a:prstGeom prst="trapezoid">
          <a:avLst>
            <a:gd name="adj" fmla="val 16837"/>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135745</xdr:colOff>
      <xdr:row>34</xdr:row>
      <xdr:rowOff>190500</xdr:rowOff>
    </xdr:from>
    <xdr:to>
      <xdr:col>33</xdr:col>
      <xdr:colOff>33619</xdr:colOff>
      <xdr:row>41</xdr:row>
      <xdr:rowOff>0</xdr:rowOff>
    </xdr:to>
    <xdr:sp macro="" textlink="">
      <xdr:nvSpPr>
        <xdr:cNvPr id="80" name="正方形/長方形 79">
          <a:extLst>
            <a:ext uri="{FF2B5EF4-FFF2-40B4-BE49-F238E27FC236}">
              <a16:creationId xmlns:a16="http://schemas.microsoft.com/office/drawing/2014/main" id="{00000000-0008-0000-1300-000050000000}"/>
            </a:ext>
          </a:extLst>
        </xdr:cNvPr>
        <xdr:cNvSpPr/>
      </xdr:nvSpPr>
      <xdr:spPr>
        <a:xfrm>
          <a:off x="6707995" y="7210425"/>
          <a:ext cx="831324" cy="12096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100026</xdr:colOff>
      <xdr:row>37</xdr:row>
      <xdr:rowOff>41113</xdr:rowOff>
    </xdr:from>
    <xdr:to>
      <xdr:col>30</xdr:col>
      <xdr:colOff>59533</xdr:colOff>
      <xdr:row>40</xdr:row>
      <xdr:rowOff>148613</xdr:rowOff>
    </xdr:to>
    <xdr:sp macro="" textlink="">
      <xdr:nvSpPr>
        <xdr:cNvPr id="81" name="正方形/長方形 80">
          <a:extLst>
            <a:ext uri="{FF2B5EF4-FFF2-40B4-BE49-F238E27FC236}">
              <a16:creationId xmlns:a16="http://schemas.microsoft.com/office/drawing/2014/main" id="{00000000-0008-0000-1300-000051000000}"/>
            </a:ext>
          </a:extLst>
        </xdr:cNvPr>
        <xdr:cNvSpPr/>
      </xdr:nvSpPr>
      <xdr:spPr>
        <a:xfrm>
          <a:off x="6043626" y="7661113"/>
          <a:ext cx="969157" cy="70757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6</xdr:col>
      <xdr:colOff>102408</xdr:colOff>
      <xdr:row>34</xdr:row>
      <xdr:rowOff>60092</xdr:rowOff>
    </xdr:from>
    <xdr:to>
      <xdr:col>34</xdr:col>
      <xdr:colOff>78441</xdr:colOff>
      <xdr:row>34</xdr:row>
      <xdr:rowOff>60092</xdr:rowOff>
    </xdr:to>
    <xdr:cxnSp macro="">
      <xdr:nvCxnSpPr>
        <xdr:cNvPr id="82" name="直線コネクタ 81">
          <a:extLst>
            <a:ext uri="{FF2B5EF4-FFF2-40B4-BE49-F238E27FC236}">
              <a16:creationId xmlns:a16="http://schemas.microsoft.com/office/drawing/2014/main" id="{00000000-0008-0000-1300-000052000000}"/>
            </a:ext>
          </a:extLst>
        </xdr:cNvPr>
        <xdr:cNvCxnSpPr/>
      </xdr:nvCxnSpPr>
      <xdr:spPr>
        <a:xfrm>
          <a:off x="1407333" y="7080017"/>
          <a:ext cx="6414933"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54782</xdr:colOff>
      <xdr:row>28</xdr:row>
      <xdr:rowOff>87967</xdr:rowOff>
    </xdr:from>
    <xdr:to>
      <xdr:col>34</xdr:col>
      <xdr:colOff>44824</xdr:colOff>
      <xdr:row>28</xdr:row>
      <xdr:rowOff>102507</xdr:rowOff>
    </xdr:to>
    <xdr:cxnSp macro="">
      <xdr:nvCxnSpPr>
        <xdr:cNvPr id="83" name="直線コネクタ 82">
          <a:extLst>
            <a:ext uri="{FF2B5EF4-FFF2-40B4-BE49-F238E27FC236}">
              <a16:creationId xmlns:a16="http://schemas.microsoft.com/office/drawing/2014/main" id="{00000000-0008-0000-1300-000053000000}"/>
            </a:ext>
          </a:extLst>
        </xdr:cNvPr>
        <xdr:cNvCxnSpPr/>
      </xdr:nvCxnSpPr>
      <xdr:spPr>
        <a:xfrm>
          <a:off x="1140632" y="5907742"/>
          <a:ext cx="6648017" cy="1454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140507</xdr:colOff>
      <xdr:row>11</xdr:row>
      <xdr:rowOff>19050</xdr:rowOff>
    </xdr:from>
    <xdr:to>
      <xdr:col>34</xdr:col>
      <xdr:colOff>67236</xdr:colOff>
      <xdr:row>11</xdr:row>
      <xdr:rowOff>35982</xdr:rowOff>
    </xdr:to>
    <xdr:cxnSp macro="">
      <xdr:nvCxnSpPr>
        <xdr:cNvPr id="84" name="直線コネクタ 83">
          <a:extLst>
            <a:ext uri="{FF2B5EF4-FFF2-40B4-BE49-F238E27FC236}">
              <a16:creationId xmlns:a16="http://schemas.microsoft.com/office/drawing/2014/main" id="{00000000-0008-0000-1300-000054000000}"/>
            </a:ext>
          </a:extLst>
        </xdr:cNvPr>
        <xdr:cNvCxnSpPr/>
      </xdr:nvCxnSpPr>
      <xdr:spPr>
        <a:xfrm>
          <a:off x="1226357" y="2438400"/>
          <a:ext cx="6584704" cy="16932"/>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173845</xdr:colOff>
      <xdr:row>8</xdr:row>
      <xdr:rowOff>161927</xdr:rowOff>
    </xdr:from>
    <xdr:to>
      <xdr:col>6</xdr:col>
      <xdr:colOff>103580</xdr:colOff>
      <xdr:row>40</xdr:row>
      <xdr:rowOff>190500</xdr:rowOff>
    </xdr:to>
    <xdr:sp macro="" textlink="">
      <xdr:nvSpPr>
        <xdr:cNvPr id="85" name="台形 84">
          <a:extLst>
            <a:ext uri="{FF2B5EF4-FFF2-40B4-BE49-F238E27FC236}">
              <a16:creationId xmlns:a16="http://schemas.microsoft.com/office/drawing/2014/main" id="{00000000-0008-0000-1300-000055000000}"/>
            </a:ext>
          </a:extLst>
        </xdr:cNvPr>
        <xdr:cNvSpPr/>
      </xdr:nvSpPr>
      <xdr:spPr>
        <a:xfrm>
          <a:off x="411970" y="2019302"/>
          <a:ext cx="996535" cy="6391273"/>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114313</xdr:colOff>
      <xdr:row>24</xdr:row>
      <xdr:rowOff>30984</xdr:rowOff>
    </xdr:from>
    <xdr:to>
      <xdr:col>5</xdr:col>
      <xdr:colOff>190500</xdr:colOff>
      <xdr:row>27</xdr:row>
      <xdr:rowOff>137191</xdr:rowOff>
    </xdr:to>
    <xdr:sp macro="" textlink="">
      <xdr:nvSpPr>
        <xdr:cNvPr id="86" name="正方形/長方形 85">
          <a:extLst>
            <a:ext uri="{FF2B5EF4-FFF2-40B4-BE49-F238E27FC236}">
              <a16:creationId xmlns:a16="http://schemas.microsoft.com/office/drawing/2014/main" id="{00000000-0008-0000-1300-000056000000}"/>
            </a:ext>
          </a:extLst>
        </xdr:cNvPr>
        <xdr:cNvSpPr/>
      </xdr:nvSpPr>
      <xdr:spPr>
        <a:xfrm>
          <a:off x="571513" y="5050659"/>
          <a:ext cx="704837" cy="706282"/>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l"/>
          <a:endParaRPr kumimoji="1" lang="ja-JP" altLang="en-US" sz="1800" b="1"/>
        </a:p>
      </xdr:txBody>
    </xdr:sp>
    <xdr:clientData/>
  </xdr:twoCellAnchor>
  <xdr:twoCellAnchor>
    <xdr:from>
      <xdr:col>3</xdr:col>
      <xdr:colOff>83358</xdr:colOff>
      <xdr:row>37</xdr:row>
      <xdr:rowOff>47069</xdr:rowOff>
    </xdr:from>
    <xdr:to>
      <xdr:col>7</xdr:col>
      <xdr:colOff>190500</xdr:colOff>
      <xdr:row>40</xdr:row>
      <xdr:rowOff>89552</xdr:rowOff>
    </xdr:to>
    <xdr:sp macro="" textlink="">
      <xdr:nvSpPr>
        <xdr:cNvPr id="87" name="正方形/長方形 86">
          <a:extLst>
            <a:ext uri="{FF2B5EF4-FFF2-40B4-BE49-F238E27FC236}">
              <a16:creationId xmlns:a16="http://schemas.microsoft.com/office/drawing/2014/main" id="{00000000-0008-0000-1300-000057000000}"/>
            </a:ext>
          </a:extLst>
        </xdr:cNvPr>
        <xdr:cNvSpPr/>
      </xdr:nvSpPr>
      <xdr:spPr>
        <a:xfrm>
          <a:off x="731058" y="7667069"/>
          <a:ext cx="983442" cy="642558"/>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9</xdr:col>
      <xdr:colOff>5039</xdr:colOff>
      <xdr:row>42</xdr:row>
      <xdr:rowOff>109794</xdr:rowOff>
    </xdr:from>
    <xdr:to>
      <xdr:col>11</xdr:col>
      <xdr:colOff>145678</xdr:colOff>
      <xdr:row>44</xdr:row>
      <xdr:rowOff>4080</xdr:rowOff>
    </xdr:to>
    <xdr:sp macro="" textlink="">
      <xdr:nvSpPr>
        <xdr:cNvPr id="88" name="テキスト ボックス 87">
          <a:extLst>
            <a:ext uri="{FF2B5EF4-FFF2-40B4-BE49-F238E27FC236}">
              <a16:creationId xmlns:a16="http://schemas.microsoft.com/office/drawing/2014/main" id="{00000000-0008-0000-1300-000058000000}"/>
            </a:ext>
          </a:extLst>
        </xdr:cNvPr>
        <xdr:cNvSpPr txBox="1"/>
      </xdr:nvSpPr>
      <xdr:spPr>
        <a:xfrm>
          <a:off x="1967189" y="8729919"/>
          <a:ext cx="578789" cy="294336"/>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clientData/>
  </xdr:twoCellAnchor>
  <xdr:twoCellAnchor>
    <xdr:from>
      <xdr:col>12</xdr:col>
      <xdr:colOff>98956</xdr:colOff>
      <xdr:row>42</xdr:row>
      <xdr:rowOff>80215</xdr:rowOff>
    </xdr:from>
    <xdr:to>
      <xdr:col>15</xdr:col>
      <xdr:colOff>18331</xdr:colOff>
      <xdr:row>44</xdr:row>
      <xdr:rowOff>33592</xdr:rowOff>
    </xdr:to>
    <xdr:sp macro="" textlink="">
      <xdr:nvSpPr>
        <xdr:cNvPr id="89" name="テキスト ボックス 88">
          <a:extLst>
            <a:ext uri="{FF2B5EF4-FFF2-40B4-BE49-F238E27FC236}">
              <a16:creationId xmlns:a16="http://schemas.microsoft.com/office/drawing/2014/main" id="{00000000-0008-0000-1300-000059000000}"/>
            </a:ext>
          </a:extLst>
        </xdr:cNvPr>
        <xdr:cNvSpPr txBox="1"/>
      </xdr:nvSpPr>
      <xdr:spPr>
        <a:xfrm>
          <a:off x="2794531" y="8700340"/>
          <a:ext cx="671850" cy="35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eiryo UI" panose="020B0604030504040204" pitchFamily="50" charset="-128"/>
              <a:ea typeface="Meiryo UI" panose="020B0604030504040204" pitchFamily="50" charset="-128"/>
            </a:rPr>
            <a:t>水位</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22</xdr:col>
      <xdr:colOff>37706</xdr:colOff>
      <xdr:row>42</xdr:row>
      <xdr:rowOff>107376</xdr:rowOff>
    </xdr:from>
    <xdr:to>
      <xdr:col>30</xdr:col>
      <xdr:colOff>11693</xdr:colOff>
      <xdr:row>43</xdr:row>
      <xdr:rowOff>193569</xdr:rowOff>
    </xdr:to>
    <xdr:sp macro="" textlink="">
      <xdr:nvSpPr>
        <xdr:cNvPr id="90" name="テキスト ボックス 89">
          <a:extLst>
            <a:ext uri="{FF2B5EF4-FFF2-40B4-BE49-F238E27FC236}">
              <a16:creationId xmlns:a16="http://schemas.microsoft.com/office/drawing/2014/main" id="{00000000-0008-0000-1300-00005A000000}"/>
            </a:ext>
          </a:extLst>
        </xdr:cNvPr>
        <xdr:cNvSpPr txBox="1"/>
      </xdr:nvSpPr>
      <xdr:spPr>
        <a:xfrm>
          <a:off x="5200256" y="8727501"/>
          <a:ext cx="1764687" cy="286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p>
      </xdr:txBody>
    </xdr:sp>
    <xdr:clientData/>
  </xdr:twoCellAnchor>
  <xdr:twoCellAnchor>
    <xdr:from>
      <xdr:col>22</xdr:col>
      <xdr:colOff>42216</xdr:colOff>
      <xdr:row>42</xdr:row>
      <xdr:rowOff>93590</xdr:rowOff>
    </xdr:from>
    <xdr:to>
      <xdr:col>26</xdr:col>
      <xdr:colOff>109243</xdr:colOff>
      <xdr:row>44</xdr:row>
      <xdr:rowOff>15286</xdr:rowOff>
    </xdr:to>
    <xdr:sp macro="" textlink="">
      <xdr:nvSpPr>
        <xdr:cNvPr id="91" name="テキスト ボックス 90">
          <a:extLst>
            <a:ext uri="{FF2B5EF4-FFF2-40B4-BE49-F238E27FC236}">
              <a16:creationId xmlns:a16="http://schemas.microsoft.com/office/drawing/2014/main" id="{00000000-0008-0000-1300-00005B000000}"/>
            </a:ext>
          </a:extLst>
        </xdr:cNvPr>
        <xdr:cNvSpPr txBox="1"/>
      </xdr:nvSpPr>
      <xdr:spPr>
        <a:xfrm>
          <a:off x="5204766" y="8713715"/>
          <a:ext cx="1067152" cy="3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dk1"/>
              </a:solidFill>
              <a:latin typeface="Meiryo UI" panose="020B0604030504040204" pitchFamily="50" charset="-128"/>
              <a:ea typeface="Meiryo UI" panose="020B0604030504040204" pitchFamily="50" charset="-128"/>
            </a:rPr>
            <a:t>避難勧告</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23</xdr:col>
      <xdr:colOff>256850</xdr:colOff>
      <xdr:row>48</xdr:row>
      <xdr:rowOff>192623</xdr:rowOff>
    </xdr:from>
    <xdr:to>
      <xdr:col>28</xdr:col>
      <xdr:colOff>117662</xdr:colOff>
      <xdr:row>54</xdr:row>
      <xdr:rowOff>13607</xdr:rowOff>
    </xdr:to>
    <xdr:pic>
      <xdr:nvPicPr>
        <xdr:cNvPr id="92" name="図 91" descr="https://qr.quel.jp/tmp/20f4e792dd1c8d97bc0d75745cf87285.png?v=148">
          <a:extLst>
            <a:ext uri="{FF2B5EF4-FFF2-40B4-BE49-F238E27FC236}">
              <a16:creationId xmlns:a16="http://schemas.microsoft.com/office/drawing/2014/main" id="{00000000-0008-0000-1300-00005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6575" y="10012898"/>
          <a:ext cx="1013337" cy="1021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136066</xdr:colOff>
      <xdr:row>53</xdr:row>
      <xdr:rowOff>69550</xdr:rowOff>
    </xdr:from>
    <xdr:to>
      <xdr:col>9</xdr:col>
      <xdr:colOff>95250</xdr:colOff>
      <xdr:row>54</xdr:row>
      <xdr:rowOff>204100</xdr:rowOff>
    </xdr:to>
    <xdr:sp macro="" textlink="">
      <xdr:nvSpPr>
        <xdr:cNvPr id="93" name="テキスト ボックス 92">
          <a:extLst>
            <a:ext uri="{FF2B5EF4-FFF2-40B4-BE49-F238E27FC236}">
              <a16:creationId xmlns:a16="http://schemas.microsoft.com/office/drawing/2014/main" id="{00000000-0008-0000-1300-00005D000000}"/>
            </a:ext>
          </a:extLst>
        </xdr:cNvPr>
        <xdr:cNvSpPr txBox="1"/>
      </xdr:nvSpPr>
      <xdr:spPr>
        <a:xfrm>
          <a:off x="783766" y="10889950"/>
          <a:ext cx="1273634" cy="334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防災気象情報</a:t>
          </a:r>
        </a:p>
      </xdr:txBody>
    </xdr:sp>
    <xdr:clientData/>
  </xdr:twoCellAnchor>
  <xdr:twoCellAnchor>
    <xdr:from>
      <xdr:col>12</xdr:col>
      <xdr:colOff>70751</xdr:colOff>
      <xdr:row>53</xdr:row>
      <xdr:rowOff>85880</xdr:rowOff>
    </xdr:from>
    <xdr:to>
      <xdr:col>17</xdr:col>
      <xdr:colOff>70751</xdr:colOff>
      <xdr:row>55</xdr:row>
      <xdr:rowOff>16325</xdr:rowOff>
    </xdr:to>
    <xdr:sp macro="" textlink="">
      <xdr:nvSpPr>
        <xdr:cNvPr id="94" name="テキスト ボックス 93">
          <a:extLst>
            <a:ext uri="{FF2B5EF4-FFF2-40B4-BE49-F238E27FC236}">
              <a16:creationId xmlns:a16="http://schemas.microsoft.com/office/drawing/2014/main" id="{00000000-0008-0000-1300-00005E000000}"/>
            </a:ext>
          </a:extLst>
        </xdr:cNvPr>
        <xdr:cNvSpPr txBox="1"/>
      </xdr:nvSpPr>
      <xdr:spPr>
        <a:xfrm>
          <a:off x="2766326" y="10906280"/>
          <a:ext cx="1190625" cy="330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川の防災情報</a:t>
          </a:r>
        </a:p>
      </xdr:txBody>
    </xdr:sp>
    <xdr:clientData/>
  </xdr:twoCellAnchor>
  <xdr:twoCellAnchor>
    <xdr:from>
      <xdr:col>17</xdr:col>
      <xdr:colOff>155119</xdr:colOff>
      <xdr:row>53</xdr:row>
      <xdr:rowOff>88601</xdr:rowOff>
    </xdr:from>
    <xdr:to>
      <xdr:col>21</xdr:col>
      <xdr:colOff>326569</xdr:colOff>
      <xdr:row>55</xdr:row>
      <xdr:rowOff>19044</xdr:rowOff>
    </xdr:to>
    <xdr:sp macro="" textlink="">
      <xdr:nvSpPr>
        <xdr:cNvPr id="95" name="テキスト ボックス 94">
          <a:extLst>
            <a:ext uri="{FF2B5EF4-FFF2-40B4-BE49-F238E27FC236}">
              <a16:creationId xmlns:a16="http://schemas.microsoft.com/office/drawing/2014/main" id="{00000000-0008-0000-1300-00005F000000}"/>
            </a:ext>
          </a:extLst>
        </xdr:cNvPr>
        <xdr:cNvSpPr txBox="1"/>
      </xdr:nvSpPr>
      <xdr:spPr>
        <a:xfrm>
          <a:off x="4041319" y="10909001"/>
          <a:ext cx="1047750" cy="33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河川カメラ</a:t>
          </a:r>
        </a:p>
      </xdr:txBody>
    </xdr:sp>
    <xdr:clientData/>
  </xdr:twoCellAnchor>
  <xdr:twoCellAnchor>
    <xdr:from>
      <xdr:col>23</xdr:col>
      <xdr:colOff>95252</xdr:colOff>
      <xdr:row>53</xdr:row>
      <xdr:rowOff>77716</xdr:rowOff>
    </xdr:from>
    <xdr:to>
      <xdr:col>31</xdr:col>
      <xdr:colOff>27214</xdr:colOff>
      <xdr:row>55</xdr:row>
      <xdr:rowOff>8159</xdr:rowOff>
    </xdr:to>
    <xdr:sp macro="" textlink="">
      <xdr:nvSpPr>
        <xdr:cNvPr id="96" name="テキスト ボックス 95">
          <a:extLst>
            <a:ext uri="{FF2B5EF4-FFF2-40B4-BE49-F238E27FC236}">
              <a16:creationId xmlns:a16="http://schemas.microsoft.com/office/drawing/2014/main" id="{00000000-0008-0000-1300-000060000000}"/>
            </a:ext>
          </a:extLst>
        </xdr:cNvPr>
        <xdr:cNvSpPr txBox="1"/>
      </xdr:nvSpPr>
      <xdr:spPr>
        <a:xfrm>
          <a:off x="5514977" y="10898116"/>
          <a:ext cx="1636937" cy="330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避難勧告等の発令</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166193</xdr:colOff>
      <xdr:row>2</xdr:row>
      <xdr:rowOff>313765</xdr:rowOff>
    </xdr:from>
    <xdr:to>
      <xdr:col>23</xdr:col>
      <xdr:colOff>153276</xdr:colOff>
      <xdr:row>9</xdr:row>
      <xdr:rowOff>11205</xdr:rowOff>
    </xdr:to>
    <xdr:sp macro="" textlink="">
      <xdr:nvSpPr>
        <xdr:cNvPr id="2" name="四角形: 角を丸くする 1">
          <a:extLst>
            <a:ext uri="{FF2B5EF4-FFF2-40B4-BE49-F238E27FC236}">
              <a16:creationId xmlns:a16="http://schemas.microsoft.com/office/drawing/2014/main" id="{00000000-0008-0000-1400-000002000000}"/>
            </a:ext>
          </a:extLst>
        </xdr:cNvPr>
        <xdr:cNvSpPr/>
      </xdr:nvSpPr>
      <xdr:spPr>
        <a:xfrm>
          <a:off x="1309193" y="1266265"/>
          <a:ext cx="3225583" cy="1316690"/>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2</xdr:row>
      <xdr:rowOff>302560</xdr:rowOff>
    </xdr:from>
    <xdr:to>
      <xdr:col>39</xdr:col>
      <xdr:colOff>177150</xdr:colOff>
      <xdr:row>9</xdr:row>
      <xdr:rowOff>11207</xdr:rowOff>
    </xdr:to>
    <xdr:sp macro="" textlink="">
      <xdr:nvSpPr>
        <xdr:cNvPr id="3" name="四角形: 角を丸くする 2">
          <a:extLst>
            <a:ext uri="{FF2B5EF4-FFF2-40B4-BE49-F238E27FC236}">
              <a16:creationId xmlns:a16="http://schemas.microsoft.com/office/drawing/2014/main" id="{00000000-0008-0000-1400-000003000000}"/>
            </a:ext>
          </a:extLst>
        </xdr:cNvPr>
        <xdr:cNvSpPr/>
      </xdr:nvSpPr>
      <xdr:spPr>
        <a:xfrm>
          <a:off x="4628030" y="1255060"/>
          <a:ext cx="3007195" cy="1327897"/>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32</xdr:row>
      <xdr:rowOff>138599</xdr:rowOff>
    </xdr:from>
    <xdr:to>
      <xdr:col>39</xdr:col>
      <xdr:colOff>131379</xdr:colOff>
      <xdr:row>32</xdr:row>
      <xdr:rowOff>138599</xdr:rowOff>
    </xdr:to>
    <xdr:cxnSp macro="">
      <xdr:nvCxnSpPr>
        <xdr:cNvPr id="4" name="直線コネクタ 3">
          <a:extLst>
            <a:ext uri="{FF2B5EF4-FFF2-40B4-BE49-F238E27FC236}">
              <a16:creationId xmlns:a16="http://schemas.microsoft.com/office/drawing/2014/main" id="{00000000-0008-0000-1400-000004000000}"/>
            </a:ext>
          </a:extLst>
        </xdr:cNvPr>
        <xdr:cNvCxnSpPr/>
      </xdr:nvCxnSpPr>
      <xdr:spPr>
        <a:xfrm>
          <a:off x="0" y="7310924"/>
          <a:ext cx="7589454"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0</xdr:colOff>
      <xdr:row>26</xdr:row>
      <xdr:rowOff>173743</xdr:rowOff>
    </xdr:from>
    <xdr:to>
      <xdr:col>39</xdr:col>
      <xdr:colOff>98534</xdr:colOff>
      <xdr:row>26</xdr:row>
      <xdr:rowOff>173743</xdr:rowOff>
    </xdr:to>
    <xdr:cxnSp macro="">
      <xdr:nvCxnSpPr>
        <xdr:cNvPr id="5" name="直線コネクタ 4">
          <a:extLst>
            <a:ext uri="{FF2B5EF4-FFF2-40B4-BE49-F238E27FC236}">
              <a16:creationId xmlns:a16="http://schemas.microsoft.com/office/drawing/2014/main" id="{00000000-0008-0000-1400-000005000000}"/>
            </a:ext>
          </a:extLst>
        </xdr:cNvPr>
        <xdr:cNvCxnSpPr/>
      </xdr:nvCxnSpPr>
      <xdr:spPr>
        <a:xfrm>
          <a:off x="0" y="6145918"/>
          <a:ext cx="7556609"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0</xdr:colOff>
      <xdr:row>9</xdr:row>
      <xdr:rowOff>81449</xdr:rowOff>
    </xdr:from>
    <xdr:to>
      <xdr:col>39</xdr:col>
      <xdr:colOff>131379</xdr:colOff>
      <xdr:row>9</xdr:row>
      <xdr:rowOff>81449</xdr:rowOff>
    </xdr:to>
    <xdr:cxnSp macro="">
      <xdr:nvCxnSpPr>
        <xdr:cNvPr id="6" name="直線コネクタ 5">
          <a:extLst>
            <a:ext uri="{FF2B5EF4-FFF2-40B4-BE49-F238E27FC236}">
              <a16:creationId xmlns:a16="http://schemas.microsoft.com/office/drawing/2014/main" id="{00000000-0008-0000-1400-000006000000}"/>
            </a:ext>
          </a:extLst>
        </xdr:cNvPr>
        <xdr:cNvCxnSpPr/>
      </xdr:nvCxnSpPr>
      <xdr:spPr>
        <a:xfrm>
          <a:off x="0" y="2653199"/>
          <a:ext cx="7589454"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142618</xdr:colOff>
      <xdr:row>1</xdr:row>
      <xdr:rowOff>34248</xdr:rowOff>
    </xdr:from>
    <xdr:to>
      <xdr:col>23</xdr:col>
      <xdr:colOff>43534</xdr:colOff>
      <xdr:row>2</xdr:row>
      <xdr:rowOff>280147</xdr:rowOff>
    </xdr:to>
    <xdr:sp macro="" textlink="">
      <xdr:nvSpPr>
        <xdr:cNvPr id="7" name="テキスト ボックス 6">
          <a:extLst>
            <a:ext uri="{FF2B5EF4-FFF2-40B4-BE49-F238E27FC236}">
              <a16:creationId xmlns:a16="http://schemas.microsoft.com/office/drawing/2014/main" id="{00000000-0008-0000-1400-000007000000}"/>
            </a:ext>
          </a:extLst>
        </xdr:cNvPr>
        <xdr:cNvSpPr txBox="1"/>
      </xdr:nvSpPr>
      <xdr:spPr>
        <a:xfrm>
          <a:off x="1476118" y="415248"/>
          <a:ext cx="2948916" cy="817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情報収集伝達要員の任務</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26</xdr:col>
      <xdr:colOff>14312</xdr:colOff>
      <xdr:row>1</xdr:row>
      <xdr:rowOff>136395</xdr:rowOff>
    </xdr:from>
    <xdr:to>
      <xdr:col>38</xdr:col>
      <xdr:colOff>138138</xdr:colOff>
      <xdr:row>2</xdr:row>
      <xdr:rowOff>190500</xdr:rowOff>
    </xdr:to>
    <xdr:sp macro="" textlink="">
      <xdr:nvSpPr>
        <xdr:cNvPr id="8" name="テキスト ボックス 7">
          <a:extLst>
            <a:ext uri="{FF2B5EF4-FFF2-40B4-BE49-F238E27FC236}">
              <a16:creationId xmlns:a16="http://schemas.microsoft.com/office/drawing/2014/main" id="{00000000-0008-0000-1400-000008000000}"/>
            </a:ext>
          </a:extLst>
        </xdr:cNvPr>
        <xdr:cNvSpPr txBox="1"/>
      </xdr:nvSpPr>
      <xdr:spPr>
        <a:xfrm>
          <a:off x="4967312" y="517395"/>
          <a:ext cx="2438401" cy="625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避難誘導要員の任務</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13</xdr:col>
      <xdr:colOff>45165</xdr:colOff>
      <xdr:row>53</xdr:row>
      <xdr:rowOff>192103</xdr:rowOff>
    </xdr:from>
    <xdr:to>
      <xdr:col>14</xdr:col>
      <xdr:colOff>54690</xdr:colOff>
      <xdr:row>55</xdr:row>
      <xdr:rowOff>1603</xdr:rowOff>
    </xdr:to>
    <xdr:sp macro="" textlink="">
      <xdr:nvSpPr>
        <xdr:cNvPr id="9" name="フローチャート: 結合子 8">
          <a:extLst>
            <a:ext uri="{FF2B5EF4-FFF2-40B4-BE49-F238E27FC236}">
              <a16:creationId xmlns:a16="http://schemas.microsoft.com/office/drawing/2014/main" id="{00000000-0008-0000-1400-000009000000}"/>
            </a:ext>
          </a:extLst>
        </xdr:cNvPr>
        <xdr:cNvSpPr/>
      </xdr:nvSpPr>
      <xdr:spPr>
        <a:xfrm>
          <a:off x="2521665" y="10996174"/>
          <a:ext cx="200025" cy="204108"/>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66673</xdr:colOff>
      <xdr:row>26</xdr:row>
      <xdr:rowOff>188085</xdr:rowOff>
    </xdr:from>
    <xdr:to>
      <xdr:col>23</xdr:col>
      <xdr:colOff>54739</xdr:colOff>
      <xdr:row>30</xdr:row>
      <xdr:rowOff>48168</xdr:rowOff>
    </xdr:to>
    <xdr:sp macro="" textlink="">
      <xdr:nvSpPr>
        <xdr:cNvPr id="10" name="テキスト ボックス 9">
          <a:extLst>
            <a:ext uri="{FF2B5EF4-FFF2-40B4-BE49-F238E27FC236}">
              <a16:creationId xmlns:a16="http://schemas.microsoft.com/office/drawing/2014/main" id="{00000000-0008-0000-1400-00000A000000}"/>
            </a:ext>
          </a:extLst>
        </xdr:cNvPr>
        <xdr:cNvSpPr txBox="1"/>
      </xdr:nvSpPr>
      <xdr:spPr>
        <a:xfrm>
          <a:off x="1209673" y="6160260"/>
          <a:ext cx="3226566" cy="660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 気象情報などの情報収集</a:t>
          </a:r>
          <a:endParaRPr kumimoji="1" lang="en-US" altLang="ja-JP"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endParaRPr>
        </a:p>
      </xdr:txBody>
    </xdr:sp>
    <xdr:clientData/>
  </xdr:twoCellAnchor>
  <xdr:twoCellAnchor>
    <xdr:from>
      <xdr:col>24</xdr:col>
      <xdr:colOff>163789</xdr:colOff>
      <xdr:row>10</xdr:row>
      <xdr:rowOff>177624</xdr:rowOff>
    </xdr:from>
    <xdr:to>
      <xdr:col>38</xdr:col>
      <xdr:colOff>87590</xdr:colOff>
      <xdr:row>15</xdr:row>
      <xdr:rowOff>158574</xdr:rowOff>
    </xdr:to>
    <xdr:sp macro="" textlink="">
      <xdr:nvSpPr>
        <xdr:cNvPr id="11" name="テキスト ボックス 10">
          <a:extLst>
            <a:ext uri="{FF2B5EF4-FFF2-40B4-BE49-F238E27FC236}">
              <a16:creationId xmlns:a16="http://schemas.microsoft.com/office/drawing/2014/main" id="{00000000-0008-0000-1400-00000B000000}"/>
            </a:ext>
          </a:extLst>
        </xdr:cNvPr>
        <xdr:cNvSpPr txBox="1"/>
      </xdr:nvSpPr>
      <xdr:spPr>
        <a:xfrm>
          <a:off x="4735789" y="2949399"/>
          <a:ext cx="2619376"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marL="252000" lvl="1"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rPr>
            <a:t>・ 避難に関する資機材の準備</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cs typeface="+mn-cs"/>
          </a:endParaRPr>
        </a:p>
      </xdr:txBody>
    </xdr:sp>
    <xdr:clientData/>
  </xdr:twoCellAnchor>
  <xdr:twoCellAnchor>
    <xdr:from>
      <xdr:col>24</xdr:col>
      <xdr:colOff>85348</xdr:colOff>
      <xdr:row>3</xdr:row>
      <xdr:rowOff>17765</xdr:rowOff>
    </xdr:from>
    <xdr:to>
      <xdr:col>37</xdr:col>
      <xdr:colOff>22411</xdr:colOff>
      <xdr:row>5</xdr:row>
      <xdr:rowOff>16799</xdr:rowOff>
    </xdr:to>
    <xdr:sp macro="" textlink="">
      <xdr:nvSpPr>
        <xdr:cNvPr id="12" name="テキスト ボックス 11">
          <a:extLst>
            <a:ext uri="{FF2B5EF4-FFF2-40B4-BE49-F238E27FC236}">
              <a16:creationId xmlns:a16="http://schemas.microsoft.com/office/drawing/2014/main" id="{00000000-0008-0000-1400-00000C000000}"/>
            </a:ext>
          </a:extLst>
        </xdr:cNvPr>
        <xdr:cNvSpPr txBox="1"/>
      </xdr:nvSpPr>
      <xdr:spPr>
        <a:xfrm>
          <a:off x="4657348" y="1351265"/>
          <a:ext cx="2442138" cy="503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 避難誘導の実施</a:t>
          </a:r>
          <a:endParaRPr kumimoji="1" lang="en-US" altLang="ja-JP"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24</xdr:col>
      <xdr:colOff>74400</xdr:colOff>
      <xdr:row>5</xdr:row>
      <xdr:rowOff>11205</xdr:rowOff>
    </xdr:from>
    <xdr:to>
      <xdr:col>39</xdr:col>
      <xdr:colOff>134123</xdr:colOff>
      <xdr:row>9</xdr:row>
      <xdr:rowOff>22411</xdr:rowOff>
    </xdr:to>
    <xdr:sp macro="" textlink="">
      <xdr:nvSpPr>
        <xdr:cNvPr id="13" name="テキスト ボックス 12">
          <a:extLst>
            <a:ext uri="{FF2B5EF4-FFF2-40B4-BE49-F238E27FC236}">
              <a16:creationId xmlns:a16="http://schemas.microsoft.com/office/drawing/2014/main" id="{00000000-0008-0000-1400-00000D000000}"/>
            </a:ext>
          </a:extLst>
        </xdr:cNvPr>
        <xdr:cNvSpPr txBox="1"/>
      </xdr:nvSpPr>
      <xdr:spPr>
        <a:xfrm>
          <a:off x="4646400" y="1849530"/>
          <a:ext cx="2945798" cy="74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spcBef>
              <a:spcPts val="0"/>
            </a:spcBef>
          </a:pP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 未避難者、要救助者の確認</a:t>
          </a:r>
          <a:endParaRPr kumimoji="1" lang="en-US" altLang="ja-JP"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168933</xdr:colOff>
      <xdr:row>10</xdr:row>
      <xdr:rowOff>187336</xdr:rowOff>
    </xdr:from>
    <xdr:to>
      <xdr:col>23</xdr:col>
      <xdr:colOff>67879</xdr:colOff>
      <xdr:row>16</xdr:row>
      <xdr:rowOff>14204</xdr:rowOff>
    </xdr:to>
    <xdr:sp macro="" textlink="">
      <xdr:nvSpPr>
        <xdr:cNvPr id="14" name="テキスト ボックス 13">
          <a:extLst>
            <a:ext uri="{FF2B5EF4-FFF2-40B4-BE49-F238E27FC236}">
              <a16:creationId xmlns:a16="http://schemas.microsoft.com/office/drawing/2014/main" id="{00000000-0008-0000-1400-00000E000000}"/>
            </a:ext>
          </a:extLst>
        </xdr:cNvPr>
        <xdr:cNvSpPr txBox="1"/>
      </xdr:nvSpPr>
      <xdr:spPr>
        <a:xfrm>
          <a:off x="1311933" y="2959111"/>
          <a:ext cx="3137446" cy="102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marL="252000" lvl="1"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自衛水防活動の指揮統制、状況の把握、情報内容の記録</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68755</xdr:colOff>
      <xdr:row>16</xdr:row>
      <xdr:rowOff>7628</xdr:rowOff>
    </xdr:from>
    <xdr:to>
      <xdr:col>21</xdr:col>
      <xdr:colOff>178677</xdr:colOff>
      <xdr:row>19</xdr:row>
      <xdr:rowOff>104558</xdr:rowOff>
    </xdr:to>
    <xdr:sp macro="" textlink="">
      <xdr:nvSpPr>
        <xdr:cNvPr id="15" name="テキスト ボックス 14">
          <a:extLst>
            <a:ext uri="{FF2B5EF4-FFF2-40B4-BE49-F238E27FC236}">
              <a16:creationId xmlns:a16="http://schemas.microsoft.com/office/drawing/2014/main" id="{00000000-0008-0000-1400-00000F000000}"/>
            </a:ext>
          </a:extLst>
        </xdr:cNvPr>
        <xdr:cNvSpPr txBox="1"/>
      </xdr:nvSpPr>
      <xdr:spPr>
        <a:xfrm>
          <a:off x="1211755" y="3979553"/>
          <a:ext cx="2967422" cy="697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館内放送等による避難の呼び掛け</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75290</xdr:colOff>
      <xdr:row>19</xdr:row>
      <xdr:rowOff>70941</xdr:rowOff>
    </xdr:from>
    <xdr:to>
      <xdr:col>24</xdr:col>
      <xdr:colOff>18029</xdr:colOff>
      <xdr:row>22</xdr:row>
      <xdr:rowOff>51890</xdr:rowOff>
    </xdr:to>
    <xdr:sp macro="" textlink="">
      <xdr:nvSpPr>
        <xdr:cNvPr id="16" name="テキスト ボックス 15">
          <a:extLst>
            <a:ext uri="{FF2B5EF4-FFF2-40B4-BE49-F238E27FC236}">
              <a16:creationId xmlns:a16="http://schemas.microsoft.com/office/drawing/2014/main" id="{00000000-0008-0000-1400-000010000000}"/>
            </a:ext>
          </a:extLst>
        </xdr:cNvPr>
        <xdr:cNvSpPr txBox="1"/>
      </xdr:nvSpPr>
      <xdr:spPr>
        <a:xfrm>
          <a:off x="1218290" y="4642941"/>
          <a:ext cx="3371739"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洪水予報等の情報の収集</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6</xdr:col>
      <xdr:colOff>76711</xdr:colOff>
      <xdr:row>21</xdr:row>
      <xdr:rowOff>127123</xdr:rowOff>
    </xdr:from>
    <xdr:to>
      <xdr:col>23</xdr:col>
      <xdr:colOff>89646</xdr:colOff>
      <xdr:row>26</xdr:row>
      <xdr:rowOff>152741</xdr:rowOff>
    </xdr:to>
    <xdr:sp macro="" textlink="">
      <xdr:nvSpPr>
        <xdr:cNvPr id="17" name="テキスト ボックス 16">
          <a:extLst>
            <a:ext uri="{FF2B5EF4-FFF2-40B4-BE49-F238E27FC236}">
              <a16:creationId xmlns:a16="http://schemas.microsoft.com/office/drawing/2014/main" id="{00000000-0008-0000-1400-000011000000}"/>
            </a:ext>
          </a:extLst>
        </xdr:cNvPr>
        <xdr:cNvSpPr txBox="1"/>
      </xdr:nvSpPr>
      <xdr:spPr>
        <a:xfrm>
          <a:off x="1219711" y="5099173"/>
          <a:ext cx="3251435" cy="1025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252000" indent="-180000" algn="l" hangingPunct="1">
            <a:lnSpc>
              <a:spcPts val="2100"/>
            </a:lnSpc>
          </a:pP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 関係者及び関係機関との連絡、事前協力の依頼</a:t>
          </a:r>
          <a:endParaRPr kumimoji="1" lang="en-US" altLang="ja-JP"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endParaRPr>
        </a:p>
      </xdr:txBody>
    </xdr:sp>
    <xdr:clientData/>
  </xdr:twoCellAnchor>
  <xdr:twoCellAnchor>
    <xdr:from>
      <xdr:col>4</xdr:col>
      <xdr:colOff>36677</xdr:colOff>
      <xdr:row>2</xdr:row>
      <xdr:rowOff>313766</xdr:rowOff>
    </xdr:from>
    <xdr:to>
      <xdr:col>6</xdr:col>
      <xdr:colOff>98535</xdr:colOff>
      <xdr:row>9</xdr:row>
      <xdr:rowOff>7155</xdr:rowOff>
    </xdr:to>
    <xdr:grpSp>
      <xdr:nvGrpSpPr>
        <xdr:cNvPr id="18" name="グループ化 17">
          <a:extLst>
            <a:ext uri="{FF2B5EF4-FFF2-40B4-BE49-F238E27FC236}">
              <a16:creationId xmlns:a16="http://schemas.microsoft.com/office/drawing/2014/main" id="{00000000-0008-0000-1400-000012000000}"/>
            </a:ext>
          </a:extLst>
        </xdr:cNvPr>
        <xdr:cNvGrpSpPr/>
      </xdr:nvGrpSpPr>
      <xdr:grpSpPr>
        <a:xfrm>
          <a:off x="798677" y="1124752"/>
          <a:ext cx="442858" cy="1250046"/>
          <a:chOff x="8686800" y="1057275"/>
          <a:chExt cx="485775" cy="1476375"/>
        </a:xfrm>
        <a:solidFill>
          <a:srgbClr val="FF0000"/>
        </a:solidFill>
      </xdr:grpSpPr>
      <xdr:sp macro="" textlink="">
        <xdr:nvSpPr>
          <xdr:cNvPr id="19" name="四角形: 角を丸くする 18">
            <a:extLst>
              <a:ext uri="{FF2B5EF4-FFF2-40B4-BE49-F238E27FC236}">
                <a16:creationId xmlns:a16="http://schemas.microsoft.com/office/drawing/2014/main" id="{00000000-0008-0000-1400-000013000000}"/>
              </a:ext>
            </a:extLst>
          </xdr:cNvPr>
          <xdr:cNvSpPr/>
        </xdr:nvSpPr>
        <xdr:spPr>
          <a:xfrm>
            <a:off x="8686800" y="1057275"/>
            <a:ext cx="485775" cy="1476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lumMod val="50000"/>
                    <a:lumOff val="50000"/>
                  </a:schemeClr>
                </a:solidFill>
              </a:ln>
              <a:solidFill>
                <a:sysClr val="windowText" lastClr="000000"/>
              </a:solidFill>
            </a:endParaRPr>
          </a:p>
        </xdr:txBody>
      </xdr:sp>
      <xdr:sp macro="" textlink="">
        <xdr:nvSpPr>
          <xdr:cNvPr id="20" name="テキスト ボックス 19">
            <a:extLst>
              <a:ext uri="{FF2B5EF4-FFF2-40B4-BE49-F238E27FC236}">
                <a16:creationId xmlns:a16="http://schemas.microsoft.com/office/drawing/2014/main" id="{00000000-0008-0000-1400-000014000000}"/>
              </a:ext>
            </a:extLst>
          </xdr:cNvPr>
          <xdr:cNvSpPr txBox="1"/>
        </xdr:nvSpPr>
        <xdr:spPr>
          <a:xfrm>
            <a:off x="8746757" y="1173182"/>
            <a:ext cx="390526" cy="1339368"/>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rPr>
              <a:t>非常体制</a:t>
            </a:r>
            <a:endParaRPr kumimoji="1" lang="en-US" altLang="ja-JP" sz="1800" b="1">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ln w="3175">
                <a:solidFill>
                  <a:schemeClr val="tx1">
                    <a:lumMod val="50000"/>
                    <a:lumOff val="50000"/>
                  </a:schemeClr>
                </a:solidFill>
              </a:ln>
              <a:solidFill>
                <a:sysClr val="windowText" lastClr="000000"/>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184698</xdr:colOff>
      <xdr:row>9</xdr:row>
      <xdr:rowOff>190500</xdr:rowOff>
    </xdr:from>
    <xdr:to>
      <xdr:col>6</xdr:col>
      <xdr:colOff>103352</xdr:colOff>
      <xdr:row>26</xdr:row>
      <xdr:rowOff>86590</xdr:rowOff>
    </xdr:to>
    <xdr:grpSp>
      <xdr:nvGrpSpPr>
        <xdr:cNvPr id="21" name="グループ化 20">
          <a:extLst>
            <a:ext uri="{FF2B5EF4-FFF2-40B4-BE49-F238E27FC236}">
              <a16:creationId xmlns:a16="http://schemas.microsoft.com/office/drawing/2014/main" id="{00000000-0008-0000-1400-000015000000}"/>
            </a:ext>
          </a:extLst>
        </xdr:cNvPr>
        <xdr:cNvGrpSpPr/>
      </xdr:nvGrpSpPr>
      <xdr:grpSpPr>
        <a:xfrm>
          <a:off x="756198" y="2558143"/>
          <a:ext cx="490154" cy="3365911"/>
          <a:chOff x="8763000" y="3848100"/>
          <a:chExt cx="485775" cy="1476375"/>
        </a:xfrm>
        <a:solidFill>
          <a:srgbClr val="FF6600"/>
        </a:solidFill>
      </xdr:grpSpPr>
      <xdr:sp macro="" textlink="">
        <xdr:nvSpPr>
          <xdr:cNvPr id="22" name="四角形: 角を丸くする 21">
            <a:extLst>
              <a:ext uri="{FF2B5EF4-FFF2-40B4-BE49-F238E27FC236}">
                <a16:creationId xmlns:a16="http://schemas.microsoft.com/office/drawing/2014/main" id="{00000000-0008-0000-1400-000016000000}"/>
              </a:ext>
            </a:extLst>
          </xdr:cNvPr>
          <xdr:cNvSpPr/>
        </xdr:nvSpPr>
        <xdr:spPr>
          <a:xfrm>
            <a:off x="8763000" y="3848100"/>
            <a:ext cx="485775" cy="1476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1400-000017000000}"/>
              </a:ext>
            </a:extLst>
          </xdr:cNvPr>
          <xdr:cNvSpPr txBox="1"/>
        </xdr:nvSpPr>
        <xdr:spPr>
          <a:xfrm>
            <a:off x="8812204" y="4334437"/>
            <a:ext cx="419101" cy="80688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rPr>
              <a:t>警戒体制</a:t>
            </a:r>
            <a:endParaRPr kumimoji="1" lang="en-US" altLang="ja-JP"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0">
              <a:solidFill>
                <a:srgbClr val="FF6600"/>
              </a:solidFill>
              <a:latin typeface="Meiryo UI" panose="020B0604030504040204" pitchFamily="50" charset="-128"/>
              <a:ea typeface="Meiryo UI" panose="020B0604030504040204" pitchFamily="50" charset="-128"/>
            </a:endParaRPr>
          </a:p>
        </xdr:txBody>
      </xdr:sp>
    </xdr:grpSp>
    <xdr:clientData/>
  </xdr:twoCellAnchor>
  <xdr:twoCellAnchor>
    <xdr:from>
      <xdr:col>3</xdr:col>
      <xdr:colOff>155547</xdr:colOff>
      <xdr:row>27</xdr:row>
      <xdr:rowOff>10675</xdr:rowOff>
    </xdr:from>
    <xdr:to>
      <xdr:col>6</xdr:col>
      <xdr:colOff>112068</xdr:colOff>
      <xdr:row>33</xdr:row>
      <xdr:rowOff>1679</xdr:rowOff>
    </xdr:to>
    <xdr:grpSp>
      <xdr:nvGrpSpPr>
        <xdr:cNvPr id="24" name="グループ化 23">
          <a:extLst>
            <a:ext uri="{FF2B5EF4-FFF2-40B4-BE49-F238E27FC236}">
              <a16:creationId xmlns:a16="http://schemas.microsoft.com/office/drawing/2014/main" id="{00000000-0008-0000-1400-000018000000}"/>
            </a:ext>
          </a:extLst>
        </xdr:cNvPr>
        <xdr:cNvGrpSpPr/>
      </xdr:nvGrpSpPr>
      <xdr:grpSpPr>
        <a:xfrm>
          <a:off x="727047" y="6052246"/>
          <a:ext cx="528021" cy="1215647"/>
          <a:chOff x="8907280" y="6253799"/>
          <a:chExt cx="447674" cy="1207366"/>
        </a:xfrm>
        <a:solidFill>
          <a:srgbClr val="FFFF00"/>
        </a:solidFill>
      </xdr:grpSpPr>
      <xdr:sp macro="" textlink="">
        <xdr:nvSpPr>
          <xdr:cNvPr id="25" name="四角形: 角を丸くする 24">
            <a:extLst>
              <a:ext uri="{FF2B5EF4-FFF2-40B4-BE49-F238E27FC236}">
                <a16:creationId xmlns:a16="http://schemas.microsoft.com/office/drawing/2014/main" id="{00000000-0008-0000-1400-000019000000}"/>
              </a:ext>
            </a:extLst>
          </xdr:cNvPr>
          <xdr:cNvSpPr/>
        </xdr:nvSpPr>
        <xdr:spPr>
          <a:xfrm>
            <a:off x="8907280" y="6257925"/>
            <a:ext cx="447674" cy="109537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a:off x="8969155" y="6253799"/>
            <a:ext cx="346010" cy="120736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rPr>
              <a:t>注意体制</a:t>
            </a:r>
            <a:endParaRPr kumimoji="1" lang="en-US" altLang="ja-JP" sz="1800" b="1">
              <a:ln>
                <a:solidFill>
                  <a:schemeClr val="bg1">
                    <a:lumMod val="65000"/>
                  </a:schemeClr>
                </a:solidFill>
              </a:ln>
              <a:solidFill>
                <a:sysClr val="windowText" lastClr="000000"/>
              </a:solidFill>
              <a:latin typeface="Meiryo UI" panose="020B0604030504040204" pitchFamily="50" charset="-128"/>
              <a:ea typeface="Meiryo UI" panose="020B0604030504040204" pitchFamily="50" charset="-128"/>
            </a:endParaRPr>
          </a:p>
          <a:p>
            <a:endParaRPr kumimoji="1" lang="en-US" altLang="ja-JP" sz="1800" b="1">
              <a:solidFill>
                <a:srgbClr val="FFFF00"/>
              </a:solidFill>
              <a:latin typeface="Meiryo UI" panose="020B0604030504040204" pitchFamily="50" charset="-128"/>
              <a:ea typeface="Meiryo UI" panose="020B0604030504040204" pitchFamily="50" charset="-128"/>
            </a:endParaRPr>
          </a:p>
        </xdr:txBody>
      </xdr:sp>
    </xdr:grpSp>
    <xdr:clientData/>
  </xdr:twoCellAnchor>
  <xdr:twoCellAnchor>
    <xdr:from>
      <xdr:col>6</xdr:col>
      <xdr:colOff>166187</xdr:colOff>
      <xdr:row>10</xdr:row>
      <xdr:rowOff>16521</xdr:rowOff>
    </xdr:from>
    <xdr:to>
      <xdr:col>23</xdr:col>
      <xdr:colOff>179292</xdr:colOff>
      <xdr:row>26</xdr:row>
      <xdr:rowOff>123264</xdr:rowOff>
    </xdr:to>
    <xdr:sp macro="" textlink="">
      <xdr:nvSpPr>
        <xdr:cNvPr id="27" name="四角形: 角を丸くする 26">
          <a:extLst>
            <a:ext uri="{FF2B5EF4-FFF2-40B4-BE49-F238E27FC236}">
              <a16:creationId xmlns:a16="http://schemas.microsoft.com/office/drawing/2014/main" id="{00000000-0008-0000-1400-00001B000000}"/>
            </a:ext>
          </a:extLst>
        </xdr:cNvPr>
        <xdr:cNvSpPr/>
      </xdr:nvSpPr>
      <xdr:spPr>
        <a:xfrm>
          <a:off x="1309187" y="2788296"/>
          <a:ext cx="3251605" cy="3307143"/>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78441</xdr:colOff>
      <xdr:row>10</xdr:row>
      <xdr:rowOff>22412</xdr:rowOff>
    </xdr:from>
    <xdr:to>
      <xdr:col>39</xdr:col>
      <xdr:colOff>168088</xdr:colOff>
      <xdr:row>15</xdr:row>
      <xdr:rowOff>44823</xdr:rowOff>
    </xdr:to>
    <xdr:sp macro="" textlink="">
      <xdr:nvSpPr>
        <xdr:cNvPr id="28" name="四角形: 角を丸くする 27">
          <a:extLst>
            <a:ext uri="{FF2B5EF4-FFF2-40B4-BE49-F238E27FC236}">
              <a16:creationId xmlns:a16="http://schemas.microsoft.com/office/drawing/2014/main" id="{00000000-0008-0000-1400-00001C000000}"/>
            </a:ext>
          </a:extLst>
        </xdr:cNvPr>
        <xdr:cNvSpPr/>
      </xdr:nvSpPr>
      <xdr:spPr>
        <a:xfrm>
          <a:off x="4650441" y="2794187"/>
          <a:ext cx="2975722" cy="1022536"/>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168089</xdr:colOff>
      <xdr:row>27</xdr:row>
      <xdr:rowOff>56031</xdr:rowOff>
    </xdr:from>
    <xdr:to>
      <xdr:col>23</xdr:col>
      <xdr:colOff>164483</xdr:colOff>
      <xdr:row>32</xdr:row>
      <xdr:rowOff>78441</xdr:rowOff>
    </xdr:to>
    <xdr:sp macro="" textlink="">
      <xdr:nvSpPr>
        <xdr:cNvPr id="29" name="四角形: 角を丸くする 28">
          <a:extLst>
            <a:ext uri="{FF2B5EF4-FFF2-40B4-BE49-F238E27FC236}">
              <a16:creationId xmlns:a16="http://schemas.microsoft.com/office/drawing/2014/main" id="{00000000-0008-0000-1400-00001D000000}"/>
            </a:ext>
          </a:extLst>
        </xdr:cNvPr>
        <xdr:cNvSpPr/>
      </xdr:nvSpPr>
      <xdr:spPr>
        <a:xfrm>
          <a:off x="1311089" y="6228231"/>
          <a:ext cx="3234894" cy="1022535"/>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11206</xdr:colOff>
      <xdr:row>32</xdr:row>
      <xdr:rowOff>197226</xdr:rowOff>
    </xdr:from>
    <xdr:to>
      <xdr:col>23</xdr:col>
      <xdr:colOff>115170</xdr:colOff>
      <xdr:row>53</xdr:row>
      <xdr:rowOff>100853</xdr:rowOff>
    </xdr:to>
    <xdr:sp macro="" textlink="">
      <xdr:nvSpPr>
        <xdr:cNvPr id="30" name="四角形: 角を丸くする 29">
          <a:extLst>
            <a:ext uri="{FF2B5EF4-FFF2-40B4-BE49-F238E27FC236}">
              <a16:creationId xmlns:a16="http://schemas.microsoft.com/office/drawing/2014/main" id="{00000000-0008-0000-1400-00001E000000}"/>
            </a:ext>
          </a:extLst>
        </xdr:cNvPr>
        <xdr:cNvSpPr/>
      </xdr:nvSpPr>
      <xdr:spPr>
        <a:xfrm>
          <a:off x="1344706" y="7369551"/>
          <a:ext cx="3151964" cy="3723152"/>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29131</xdr:colOff>
      <xdr:row>33</xdr:row>
      <xdr:rowOff>6724</xdr:rowOff>
    </xdr:from>
    <xdr:to>
      <xdr:col>39</xdr:col>
      <xdr:colOff>179291</xdr:colOff>
      <xdr:row>53</xdr:row>
      <xdr:rowOff>67236</xdr:rowOff>
    </xdr:to>
    <xdr:sp macro="" textlink="">
      <xdr:nvSpPr>
        <xdr:cNvPr id="31" name="四角形: 角を丸くする 30">
          <a:extLst>
            <a:ext uri="{FF2B5EF4-FFF2-40B4-BE49-F238E27FC236}">
              <a16:creationId xmlns:a16="http://schemas.microsoft.com/office/drawing/2014/main" id="{00000000-0008-0000-1400-00001F000000}"/>
            </a:ext>
          </a:extLst>
        </xdr:cNvPr>
        <xdr:cNvSpPr/>
      </xdr:nvSpPr>
      <xdr:spPr>
        <a:xfrm>
          <a:off x="4601131" y="7379074"/>
          <a:ext cx="3036235" cy="3680012"/>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107577</xdr:colOff>
      <xdr:row>27</xdr:row>
      <xdr:rowOff>62753</xdr:rowOff>
    </xdr:from>
    <xdr:to>
      <xdr:col>39</xdr:col>
      <xdr:colOff>179295</xdr:colOff>
      <xdr:row>32</xdr:row>
      <xdr:rowOff>67236</xdr:rowOff>
    </xdr:to>
    <xdr:sp macro="" textlink="">
      <xdr:nvSpPr>
        <xdr:cNvPr id="32" name="四角形: 角を丸くする 31">
          <a:extLst>
            <a:ext uri="{FF2B5EF4-FFF2-40B4-BE49-F238E27FC236}">
              <a16:creationId xmlns:a16="http://schemas.microsoft.com/office/drawing/2014/main" id="{00000000-0008-0000-1400-000020000000}"/>
            </a:ext>
          </a:extLst>
        </xdr:cNvPr>
        <xdr:cNvSpPr/>
      </xdr:nvSpPr>
      <xdr:spPr>
        <a:xfrm>
          <a:off x="4679577" y="6234953"/>
          <a:ext cx="2957793" cy="1004608"/>
        </a:xfrm>
        <a:prstGeom prst="roundRect">
          <a:avLst/>
        </a:prstGeom>
        <a:solidFill>
          <a:schemeClr val="accent5">
            <a:lumMod val="60000"/>
            <a:lumOff val="40000"/>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156882</xdr:colOff>
      <xdr:row>33</xdr:row>
      <xdr:rowOff>22412</xdr:rowOff>
    </xdr:from>
    <xdr:to>
      <xdr:col>6</xdr:col>
      <xdr:colOff>75536</xdr:colOff>
      <xdr:row>53</xdr:row>
      <xdr:rowOff>116541</xdr:rowOff>
    </xdr:to>
    <xdr:grpSp>
      <xdr:nvGrpSpPr>
        <xdr:cNvPr id="33" name="グループ化 32">
          <a:extLst>
            <a:ext uri="{FF2B5EF4-FFF2-40B4-BE49-F238E27FC236}">
              <a16:creationId xmlns:a16="http://schemas.microsoft.com/office/drawing/2014/main" id="{00000000-0008-0000-1400-000021000000}"/>
            </a:ext>
          </a:extLst>
        </xdr:cNvPr>
        <xdr:cNvGrpSpPr/>
      </xdr:nvGrpSpPr>
      <xdr:grpSpPr>
        <a:xfrm>
          <a:off x="728382" y="7288626"/>
          <a:ext cx="490154" cy="3631986"/>
          <a:chOff x="8763000" y="3848100"/>
          <a:chExt cx="485775" cy="1476375"/>
        </a:xfrm>
        <a:solidFill>
          <a:srgbClr val="FF6600"/>
        </a:solidFill>
      </xdr:grpSpPr>
      <xdr:sp macro="" textlink="">
        <xdr:nvSpPr>
          <xdr:cNvPr id="34" name="四角形: 角を丸くする 33">
            <a:extLst>
              <a:ext uri="{FF2B5EF4-FFF2-40B4-BE49-F238E27FC236}">
                <a16:creationId xmlns:a16="http://schemas.microsoft.com/office/drawing/2014/main" id="{00000000-0008-0000-1400-000022000000}"/>
              </a:ext>
            </a:extLst>
          </xdr:cNvPr>
          <xdr:cNvSpPr/>
        </xdr:nvSpPr>
        <xdr:spPr>
          <a:xfrm>
            <a:off x="8763000" y="3848100"/>
            <a:ext cx="485775" cy="1476375"/>
          </a:xfrm>
          <a:prstGeom prst="round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1400-000023000000}"/>
              </a:ext>
            </a:extLst>
          </xdr:cNvPr>
          <xdr:cNvSpPr txBox="1"/>
        </xdr:nvSpPr>
        <xdr:spPr>
          <a:xfrm>
            <a:off x="8812204" y="4424350"/>
            <a:ext cx="419101" cy="794364"/>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l"/>
            <a:r>
              <a:rPr kumimoji="1" lang="ja-JP" altLang="en-US"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要員</a:t>
            </a:r>
            <a:endParaRPr kumimoji="1" lang="en-US" altLang="ja-JP" sz="1800" b="1">
              <a:ln>
                <a:solidFill>
                  <a:schemeClr val="bg1">
                    <a:lumMod val="65000"/>
                  </a:schemeClr>
                </a:solidFill>
              </a:ln>
              <a:solidFill>
                <a:srgbClr val="0000FF"/>
              </a:solidFill>
              <a:latin typeface="Meiryo UI" panose="020B0604030504040204" pitchFamily="50" charset="-128"/>
              <a:ea typeface="Meiryo UI" panose="020B0604030504040204" pitchFamily="50" charset="-128"/>
            </a:endParaRPr>
          </a:p>
          <a:p>
            <a:endParaRPr kumimoji="1" lang="en-US" altLang="ja-JP" sz="1800" b="0">
              <a:solidFill>
                <a:srgbClr val="FF6600"/>
              </a:solidFill>
              <a:latin typeface="Meiryo UI" panose="020B0604030504040204" pitchFamily="50" charset="-128"/>
              <a:ea typeface="Meiryo UI" panose="020B0604030504040204" pitchFamily="50" charset="-128"/>
            </a:endParaRPr>
          </a:p>
        </xdr:txBody>
      </xdr:sp>
    </xdr:grpSp>
    <xdr:clientData/>
  </xdr:twoCellAnchor>
  <xdr:twoCellAnchor>
    <xdr:from>
      <xdr:col>10</xdr:col>
      <xdr:colOff>4664</xdr:colOff>
      <xdr:row>33</xdr:row>
      <xdr:rowOff>90770</xdr:rowOff>
    </xdr:from>
    <xdr:to>
      <xdr:col>11</xdr:col>
      <xdr:colOff>14189</xdr:colOff>
      <xdr:row>34</xdr:row>
      <xdr:rowOff>113182</xdr:rowOff>
    </xdr:to>
    <xdr:sp macro="" textlink="">
      <xdr:nvSpPr>
        <xdr:cNvPr id="36" name="フローチャート: 結合子 35">
          <a:extLst>
            <a:ext uri="{FF2B5EF4-FFF2-40B4-BE49-F238E27FC236}">
              <a16:creationId xmlns:a16="http://schemas.microsoft.com/office/drawing/2014/main" id="{00000000-0008-0000-1400-000024000000}"/>
            </a:ext>
          </a:extLst>
        </xdr:cNvPr>
        <xdr:cNvSpPr/>
      </xdr:nvSpPr>
      <xdr:spPr>
        <a:xfrm>
          <a:off x="1909664" y="7463120"/>
          <a:ext cx="200025" cy="203387"/>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183958</xdr:colOff>
      <xdr:row>33</xdr:row>
      <xdr:rowOff>101976</xdr:rowOff>
    </xdr:from>
    <xdr:to>
      <xdr:col>27</xdr:col>
      <xdr:colOff>2983</xdr:colOff>
      <xdr:row>34</xdr:row>
      <xdr:rowOff>124388</xdr:rowOff>
    </xdr:to>
    <xdr:sp macro="" textlink="">
      <xdr:nvSpPr>
        <xdr:cNvPr id="37" name="フローチャート: 結合子 36">
          <a:extLst>
            <a:ext uri="{FF2B5EF4-FFF2-40B4-BE49-F238E27FC236}">
              <a16:creationId xmlns:a16="http://schemas.microsoft.com/office/drawing/2014/main" id="{00000000-0008-0000-1400-000025000000}"/>
            </a:ext>
          </a:extLst>
        </xdr:cNvPr>
        <xdr:cNvSpPr/>
      </xdr:nvSpPr>
      <xdr:spPr>
        <a:xfrm>
          <a:off x="4946458" y="7474326"/>
          <a:ext cx="200025" cy="203387"/>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6</xdr:row>
      <xdr:rowOff>0</xdr:rowOff>
    </xdr:from>
    <xdr:to>
      <xdr:col>2</xdr:col>
      <xdr:colOff>38100</xdr:colOff>
      <xdr:row>34</xdr:row>
      <xdr:rowOff>9525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38125" y="1971675"/>
          <a:ext cx="0" cy="3695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12</xdr:row>
      <xdr:rowOff>1</xdr:rowOff>
    </xdr:from>
    <xdr:to>
      <xdr:col>3</xdr:col>
      <xdr:colOff>0</xdr:colOff>
      <xdr:row>12</xdr:row>
      <xdr:rowOff>1</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a:off x="228600" y="2933701"/>
          <a:ext cx="257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34</xdr:row>
      <xdr:rowOff>19050</xdr:rowOff>
    </xdr:from>
    <xdr:to>
      <xdr:col>2</xdr:col>
      <xdr:colOff>171450</xdr:colOff>
      <xdr:row>34</xdr:row>
      <xdr:rowOff>19050</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a:off x="371475" y="5676900"/>
          <a:ext cx="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34</xdr:row>
      <xdr:rowOff>9525</xdr:rowOff>
    </xdr:from>
    <xdr:to>
      <xdr:col>3</xdr:col>
      <xdr:colOff>0</xdr:colOff>
      <xdr:row>34</xdr:row>
      <xdr:rowOff>9525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8125" y="5667375"/>
          <a:ext cx="247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0</xdr:colOff>
          <xdr:row>8</xdr:row>
          <xdr:rowOff>95250</xdr:rowOff>
        </xdr:from>
        <xdr:to>
          <xdr:col>11</xdr:col>
          <xdr:colOff>0</xdr:colOff>
          <xdr:row>10</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xdr:row>
          <xdr:rowOff>104775</xdr:rowOff>
        </xdr:from>
        <xdr:to>
          <xdr:col>14</xdr:col>
          <xdr:colOff>66675</xdr:colOff>
          <xdr:row>9</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xdr:row>
          <xdr:rowOff>171450</xdr:rowOff>
        </xdr:from>
        <xdr:to>
          <xdr:col>14</xdr:col>
          <xdr:colOff>19050</xdr:colOff>
          <xdr:row>13</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152400</xdr:rowOff>
        </xdr:from>
        <xdr:to>
          <xdr:col>14</xdr:col>
          <xdr:colOff>66675</xdr:colOff>
          <xdr:row>15</xdr:row>
          <xdr:rowOff>123825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28</xdr:row>
          <xdr:rowOff>104775</xdr:rowOff>
        </xdr:from>
        <xdr:to>
          <xdr:col>14</xdr:col>
          <xdr:colOff>123825</xdr:colOff>
          <xdr:row>29</xdr:row>
          <xdr:rowOff>219075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30</xdr:row>
          <xdr:rowOff>142875</xdr:rowOff>
        </xdr:from>
        <xdr:to>
          <xdr:col>14</xdr:col>
          <xdr:colOff>66675</xdr:colOff>
          <xdr:row>31</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104775</xdr:rowOff>
        </xdr:from>
        <xdr:to>
          <xdr:col>11</xdr:col>
          <xdr:colOff>123825</xdr:colOff>
          <xdr:row>29</xdr:row>
          <xdr:rowOff>200025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95250</xdr:rowOff>
        </xdr:from>
        <xdr:to>
          <xdr:col>14</xdr:col>
          <xdr:colOff>66675</xdr:colOff>
          <xdr:row>17</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5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xdr:row>
          <xdr:rowOff>114300</xdr:rowOff>
        </xdr:from>
        <xdr:to>
          <xdr:col>14</xdr:col>
          <xdr:colOff>123825</xdr:colOff>
          <xdr:row>11</xdr:row>
          <xdr:rowOff>152400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5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123825</xdr:rowOff>
        </xdr:from>
        <xdr:to>
          <xdr:col>11</xdr:col>
          <xdr:colOff>152400</xdr:colOff>
          <xdr:row>11</xdr:row>
          <xdr:rowOff>142875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5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85725</xdr:rowOff>
        </xdr:from>
        <xdr:to>
          <xdr:col>11</xdr:col>
          <xdr:colOff>171450</xdr:colOff>
          <xdr:row>31</xdr:row>
          <xdr:rowOff>142875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5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32</xdr:row>
          <xdr:rowOff>114300</xdr:rowOff>
        </xdr:from>
        <xdr:to>
          <xdr:col>14</xdr:col>
          <xdr:colOff>171450</xdr:colOff>
          <xdr:row>33</xdr:row>
          <xdr:rowOff>152400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5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0</xdr:colOff>
      <xdr:row>14</xdr:row>
      <xdr:rowOff>85725</xdr:rowOff>
    </xdr:from>
    <xdr:to>
      <xdr:col>3</xdr:col>
      <xdr:colOff>0</xdr:colOff>
      <xdr:row>40</xdr:row>
      <xdr:rowOff>114300</xdr:rowOff>
    </xdr:to>
    <xdr:cxnSp macro="">
      <xdr:nvCxnSpPr>
        <xdr:cNvPr id="3" name="直線矢印コネクタ 2">
          <a:extLst>
            <a:ext uri="{FF2B5EF4-FFF2-40B4-BE49-F238E27FC236}">
              <a16:creationId xmlns:a16="http://schemas.microsoft.com/office/drawing/2014/main" id="{00000000-0008-0000-0600-000003000000}"/>
            </a:ext>
          </a:extLst>
        </xdr:cNvPr>
        <xdr:cNvCxnSpPr/>
      </xdr:nvCxnSpPr>
      <xdr:spPr>
        <a:xfrm>
          <a:off x="533400" y="3952875"/>
          <a:ext cx="0" cy="51720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xdr:row>
      <xdr:rowOff>47625</xdr:rowOff>
    </xdr:from>
    <xdr:to>
      <xdr:col>3</xdr:col>
      <xdr:colOff>9525</xdr:colOff>
      <xdr:row>24</xdr:row>
      <xdr:rowOff>114300</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flipH="1">
          <a:off x="390525" y="1819275"/>
          <a:ext cx="9525" cy="48101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14</xdr:row>
      <xdr:rowOff>85725</xdr:rowOff>
    </xdr:from>
    <xdr:to>
      <xdr:col>3</xdr:col>
      <xdr:colOff>0</xdr:colOff>
      <xdr:row>40</xdr:row>
      <xdr:rowOff>114300</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a:off x="314325" y="3990975"/>
          <a:ext cx="0" cy="523875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5</xdr:row>
      <xdr:rowOff>47625</xdr:rowOff>
    </xdr:from>
    <xdr:to>
      <xdr:col>3</xdr:col>
      <xdr:colOff>9525</xdr:colOff>
      <xdr:row>24</xdr:row>
      <xdr:rowOff>114300</xdr:rowOff>
    </xdr:to>
    <xdr:cxnSp macro="">
      <xdr:nvCxnSpPr>
        <xdr:cNvPr id="2" name="直線矢印コネクタ 1">
          <a:extLst>
            <a:ext uri="{FF2B5EF4-FFF2-40B4-BE49-F238E27FC236}">
              <a16:creationId xmlns:a16="http://schemas.microsoft.com/office/drawing/2014/main" id="{00000000-0008-0000-0900-000002000000}"/>
            </a:ext>
          </a:extLst>
        </xdr:cNvPr>
        <xdr:cNvCxnSpPr/>
      </xdr:nvCxnSpPr>
      <xdr:spPr>
        <a:xfrm flipH="1">
          <a:off x="447675" y="2628900"/>
          <a:ext cx="9525" cy="401002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4646</xdr:colOff>
      <xdr:row>38</xdr:row>
      <xdr:rowOff>16564</xdr:rowOff>
    </xdr:from>
    <xdr:to>
      <xdr:col>22</xdr:col>
      <xdr:colOff>357768</xdr:colOff>
      <xdr:row>38</xdr:row>
      <xdr:rowOff>255547</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a:xfrm>
          <a:off x="5106733" y="7412934"/>
          <a:ext cx="2241557" cy="238983"/>
        </a:xfrm>
        <a:prstGeom prst="rect">
          <a:avLst/>
        </a:prstGeom>
        <a:solidFill>
          <a:srgbClr val="FF9999"/>
        </a:solidFill>
        <a:ln>
          <a:solidFill>
            <a:srgbClr val="FF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4646</xdr:colOff>
      <xdr:row>38</xdr:row>
      <xdr:rowOff>180975</xdr:rowOff>
    </xdr:from>
    <xdr:to>
      <xdr:col>22</xdr:col>
      <xdr:colOff>357768</xdr:colOff>
      <xdr:row>40</xdr:row>
      <xdr:rowOff>175847</xdr:rowOff>
    </xdr:to>
    <xdr:sp macro="" textlink="">
      <xdr:nvSpPr>
        <xdr:cNvPr id="36" name="正方形/長方形 35">
          <a:extLst>
            <a:ext uri="{FF2B5EF4-FFF2-40B4-BE49-F238E27FC236}">
              <a16:creationId xmlns:a16="http://schemas.microsoft.com/office/drawing/2014/main" id="{00000000-0008-0000-0B00-000024000000}"/>
            </a:ext>
          </a:extLst>
        </xdr:cNvPr>
        <xdr:cNvSpPr/>
      </xdr:nvSpPr>
      <xdr:spPr>
        <a:xfrm>
          <a:off x="4874012" y="7605829"/>
          <a:ext cx="2234890" cy="505969"/>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4661</xdr:colOff>
      <xdr:row>40</xdr:row>
      <xdr:rowOff>183174</xdr:rowOff>
    </xdr:from>
    <xdr:to>
      <xdr:col>22</xdr:col>
      <xdr:colOff>354379</xdr:colOff>
      <xdr:row>43</xdr:row>
      <xdr:rowOff>44491</xdr:rowOff>
    </xdr:to>
    <xdr:sp macro="" textlink="">
      <xdr:nvSpPr>
        <xdr:cNvPr id="35" name="正方形/長方形 34">
          <a:extLst>
            <a:ext uri="{FF2B5EF4-FFF2-40B4-BE49-F238E27FC236}">
              <a16:creationId xmlns:a16="http://schemas.microsoft.com/office/drawing/2014/main" id="{00000000-0008-0000-0B00-000023000000}"/>
            </a:ext>
          </a:extLst>
        </xdr:cNvPr>
        <xdr:cNvSpPr/>
      </xdr:nvSpPr>
      <xdr:spPr>
        <a:xfrm>
          <a:off x="4874027" y="8119125"/>
          <a:ext cx="2231486" cy="627964"/>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54556</xdr:colOff>
      <xdr:row>43</xdr:row>
      <xdr:rowOff>58616</xdr:rowOff>
    </xdr:from>
    <xdr:to>
      <xdr:col>22</xdr:col>
      <xdr:colOff>348518</xdr:colOff>
      <xdr:row>43</xdr:row>
      <xdr:rowOff>238126</xdr:rowOff>
    </xdr:to>
    <xdr:sp macro="" textlink="">
      <xdr:nvSpPr>
        <xdr:cNvPr id="31" name="正方形/長方形 30">
          <a:extLst>
            <a:ext uri="{FF2B5EF4-FFF2-40B4-BE49-F238E27FC236}">
              <a16:creationId xmlns:a16="http://schemas.microsoft.com/office/drawing/2014/main" id="{00000000-0008-0000-0B00-00001F000000}"/>
            </a:ext>
          </a:extLst>
        </xdr:cNvPr>
        <xdr:cNvSpPr/>
      </xdr:nvSpPr>
      <xdr:spPr>
        <a:xfrm>
          <a:off x="4868166" y="8761214"/>
          <a:ext cx="2231486" cy="179510"/>
        </a:xfrm>
        <a:prstGeom prst="rect">
          <a:avLst/>
        </a:prstGeom>
        <a:solidFill>
          <a:srgbClr val="FFFF99"/>
        </a:solidFill>
        <a:ln>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76200</xdr:colOff>
          <xdr:row>47</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B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0</xdr:rowOff>
        </xdr:from>
        <xdr:to>
          <xdr:col>11</xdr:col>
          <xdr:colOff>76200</xdr:colOff>
          <xdr:row>48</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B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95960</xdr:colOff>
      <xdr:row>38</xdr:row>
      <xdr:rowOff>95250</xdr:rowOff>
    </xdr:from>
    <xdr:to>
      <xdr:col>19</xdr:col>
      <xdr:colOff>345326</xdr:colOff>
      <xdr:row>43</xdr:row>
      <xdr:rowOff>167285</xdr:rowOff>
    </xdr:to>
    <xdr:grpSp>
      <xdr:nvGrpSpPr>
        <xdr:cNvPr id="8193" name="グループ化 8192">
          <a:extLst>
            <a:ext uri="{FF2B5EF4-FFF2-40B4-BE49-F238E27FC236}">
              <a16:creationId xmlns:a16="http://schemas.microsoft.com/office/drawing/2014/main" id="{00000000-0008-0000-0B00-000001200000}"/>
            </a:ext>
          </a:extLst>
        </xdr:cNvPr>
        <xdr:cNvGrpSpPr/>
      </xdr:nvGrpSpPr>
      <xdr:grpSpPr>
        <a:xfrm>
          <a:off x="5593246" y="7647214"/>
          <a:ext cx="780044" cy="1364714"/>
          <a:chOff x="5666642" y="7136423"/>
          <a:chExt cx="766396" cy="1553306"/>
        </a:xfrm>
      </xdr:grpSpPr>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5678041" y="7136423"/>
            <a:ext cx="448726" cy="1553306"/>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台形 7">
            <a:extLst>
              <a:ext uri="{FF2B5EF4-FFF2-40B4-BE49-F238E27FC236}">
                <a16:creationId xmlns:a16="http://schemas.microsoft.com/office/drawing/2014/main" id="{00000000-0008-0000-0B00-000008000000}"/>
              </a:ext>
            </a:extLst>
          </xdr:cNvPr>
          <xdr:cNvSpPr/>
        </xdr:nvSpPr>
        <xdr:spPr>
          <a:xfrm>
            <a:off x="5927332" y="7136423"/>
            <a:ext cx="398867" cy="190634"/>
          </a:xfrm>
          <a:prstGeom prst="trapezoid">
            <a:avLst>
              <a:gd name="adj" fmla="val 118518"/>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台形 9">
            <a:extLst>
              <a:ext uri="{FF2B5EF4-FFF2-40B4-BE49-F238E27FC236}">
                <a16:creationId xmlns:a16="http://schemas.microsoft.com/office/drawing/2014/main" id="{00000000-0008-0000-0B00-00000A000000}"/>
              </a:ext>
            </a:extLst>
          </xdr:cNvPr>
          <xdr:cNvSpPr/>
        </xdr:nvSpPr>
        <xdr:spPr>
          <a:xfrm>
            <a:off x="5827613" y="7828349"/>
            <a:ext cx="605425" cy="204754"/>
          </a:xfrm>
          <a:prstGeom prst="trapezoid">
            <a:avLst>
              <a:gd name="adj" fmla="val 8362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a:xfrm>
            <a:off x="6048416" y="7983681"/>
            <a:ext cx="334765" cy="706047"/>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00000000-0008-0000-0B00-00000E000000}"/>
              </a:ext>
            </a:extLst>
          </xdr:cNvPr>
          <xdr:cNvSpPr/>
        </xdr:nvSpPr>
        <xdr:spPr>
          <a:xfrm>
            <a:off x="5754963" y="7473915"/>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B00-00000F000000}"/>
              </a:ext>
            </a:extLst>
          </xdr:cNvPr>
          <xdr:cNvSpPr/>
        </xdr:nvSpPr>
        <xdr:spPr>
          <a:xfrm>
            <a:off x="5910236" y="7472502"/>
            <a:ext cx="122510" cy="234408"/>
          </a:xfrm>
          <a:prstGeom prst="rect">
            <a:avLst/>
          </a:prstGeom>
          <a:solidFill>
            <a:srgbClr val="FFB9B9"/>
          </a:solidFill>
          <a:ln>
            <a:solidFill>
              <a:srgbClr val="FFB9B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B00-000011000000}"/>
              </a:ext>
            </a:extLst>
          </xdr:cNvPr>
          <xdr:cNvSpPr/>
        </xdr:nvSpPr>
        <xdr:spPr>
          <a:xfrm>
            <a:off x="5666642" y="8103709"/>
            <a:ext cx="274935" cy="423630"/>
          </a:xfrm>
          <a:prstGeom prst="rect">
            <a:avLst/>
          </a:prstGeom>
          <a:solidFill>
            <a:srgbClr val="FFCC99"/>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7325</xdr:colOff>
      <xdr:row>39</xdr:row>
      <xdr:rowOff>18183</xdr:rowOff>
    </xdr:from>
    <xdr:to>
      <xdr:col>21</xdr:col>
      <xdr:colOff>121233</xdr:colOff>
      <xdr:row>39</xdr:row>
      <xdr:rowOff>18183</xdr:rowOff>
    </xdr:to>
    <xdr:cxnSp macro="">
      <xdr:nvCxnSpPr>
        <xdr:cNvPr id="18" name="直線コネクタ 17">
          <a:extLst>
            <a:ext uri="{FF2B5EF4-FFF2-40B4-BE49-F238E27FC236}">
              <a16:creationId xmlns:a16="http://schemas.microsoft.com/office/drawing/2014/main" id="{00000000-0008-0000-0B00-000012000000}"/>
            </a:ext>
          </a:extLst>
        </xdr:cNvPr>
        <xdr:cNvCxnSpPr/>
      </xdr:nvCxnSpPr>
      <xdr:spPr>
        <a:xfrm>
          <a:off x="5180133" y="7623529"/>
          <a:ext cx="1593946"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119404</xdr:colOff>
      <xdr:row>38</xdr:row>
      <xdr:rowOff>130528</xdr:rowOff>
    </xdr:from>
    <xdr:to>
      <xdr:col>22</xdr:col>
      <xdr:colOff>257907</xdr:colOff>
      <xdr:row>39</xdr:row>
      <xdr:rowOff>147353</xdr:rowOff>
    </xdr:to>
    <xdr:sp macro="" textlink="">
      <xdr:nvSpPr>
        <xdr:cNvPr id="20" name="テキスト ボックス 19">
          <a:extLst>
            <a:ext uri="{FF2B5EF4-FFF2-40B4-BE49-F238E27FC236}">
              <a16:creationId xmlns:a16="http://schemas.microsoft.com/office/drawing/2014/main" id="{00000000-0008-0000-0B00-000014000000}"/>
            </a:ext>
          </a:extLst>
        </xdr:cNvPr>
        <xdr:cNvSpPr txBox="1"/>
      </xdr:nvSpPr>
      <xdr:spPr>
        <a:xfrm>
          <a:off x="6772250" y="7479432"/>
          <a:ext cx="541484" cy="273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5.0m</a:t>
          </a:r>
        </a:p>
        <a:p>
          <a:endParaRPr kumimoji="1" lang="ja-JP" altLang="en-US" sz="1100"/>
        </a:p>
      </xdr:txBody>
    </xdr:sp>
    <xdr:clientData/>
  </xdr:twoCellAnchor>
  <xdr:twoCellAnchor>
    <xdr:from>
      <xdr:col>16</xdr:col>
      <xdr:colOff>6188</xdr:colOff>
      <xdr:row>40</xdr:row>
      <xdr:rowOff>184093</xdr:rowOff>
    </xdr:from>
    <xdr:to>
      <xdr:col>21</xdr:col>
      <xdr:colOff>126044</xdr:colOff>
      <xdr:row>40</xdr:row>
      <xdr:rowOff>184093</xdr:rowOff>
    </xdr:to>
    <xdr:cxnSp macro="">
      <xdr:nvCxnSpPr>
        <xdr:cNvPr id="22" name="直線コネクタ 21">
          <a:extLst>
            <a:ext uri="{FF2B5EF4-FFF2-40B4-BE49-F238E27FC236}">
              <a16:creationId xmlns:a16="http://schemas.microsoft.com/office/drawing/2014/main" id="{00000000-0008-0000-0B00-000016000000}"/>
            </a:ext>
          </a:extLst>
        </xdr:cNvPr>
        <xdr:cNvCxnSpPr/>
      </xdr:nvCxnSpPr>
      <xdr:spPr>
        <a:xfrm>
          <a:off x="5178996" y="8045881"/>
          <a:ext cx="1599894" cy="0"/>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129031</xdr:colOff>
      <xdr:row>40</xdr:row>
      <xdr:rowOff>37934</xdr:rowOff>
    </xdr:from>
    <xdr:to>
      <xdr:col>22</xdr:col>
      <xdr:colOff>269554</xdr:colOff>
      <xdr:row>41</xdr:row>
      <xdr:rowOff>54760</xdr:rowOff>
    </xdr:to>
    <xdr:sp macro="" textlink="">
      <xdr:nvSpPr>
        <xdr:cNvPr id="25" name="テキスト ボックス 24">
          <a:extLst>
            <a:ext uri="{FF2B5EF4-FFF2-40B4-BE49-F238E27FC236}">
              <a16:creationId xmlns:a16="http://schemas.microsoft.com/office/drawing/2014/main" id="{00000000-0008-0000-0B00-000019000000}"/>
            </a:ext>
          </a:extLst>
        </xdr:cNvPr>
        <xdr:cNvSpPr txBox="1"/>
      </xdr:nvSpPr>
      <xdr:spPr>
        <a:xfrm>
          <a:off x="6781877" y="7899722"/>
          <a:ext cx="543504" cy="273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3.0m</a:t>
          </a:r>
        </a:p>
        <a:p>
          <a:endParaRPr kumimoji="1" lang="ja-JP" altLang="en-US" sz="1100"/>
        </a:p>
      </xdr:txBody>
    </xdr:sp>
    <xdr:clientData/>
  </xdr:twoCellAnchor>
  <xdr:twoCellAnchor>
    <xdr:from>
      <xdr:col>16</xdr:col>
      <xdr:colOff>13920</xdr:colOff>
      <xdr:row>43</xdr:row>
      <xdr:rowOff>34058</xdr:rowOff>
    </xdr:from>
    <xdr:to>
      <xdr:col>21</xdr:col>
      <xdr:colOff>140652</xdr:colOff>
      <xdr:row>43</xdr:row>
      <xdr:rowOff>43446</xdr:rowOff>
    </xdr:to>
    <xdr:cxnSp macro="">
      <xdr:nvCxnSpPr>
        <xdr:cNvPr id="23" name="直線コネクタ 22">
          <a:extLst>
            <a:ext uri="{FF2B5EF4-FFF2-40B4-BE49-F238E27FC236}">
              <a16:creationId xmlns:a16="http://schemas.microsoft.com/office/drawing/2014/main" id="{00000000-0008-0000-0B00-000017000000}"/>
            </a:ext>
          </a:extLst>
        </xdr:cNvPr>
        <xdr:cNvCxnSpPr/>
      </xdr:nvCxnSpPr>
      <xdr:spPr>
        <a:xfrm>
          <a:off x="5101391" y="8808264"/>
          <a:ext cx="1605908" cy="9388"/>
        </a:xfrm>
        <a:prstGeom prst="line">
          <a:avLst/>
        </a:prstGeom>
        <a:ln w="127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125998</xdr:colOff>
      <xdr:row>42</xdr:row>
      <xdr:rowOff>152479</xdr:rowOff>
    </xdr:from>
    <xdr:to>
      <xdr:col>22</xdr:col>
      <xdr:colOff>264501</xdr:colOff>
      <xdr:row>43</xdr:row>
      <xdr:rowOff>169304</xdr:rowOff>
    </xdr:to>
    <xdr:sp macro="" textlink="">
      <xdr:nvSpPr>
        <xdr:cNvPr id="26" name="テキスト ボックス 25">
          <a:extLst>
            <a:ext uri="{FF2B5EF4-FFF2-40B4-BE49-F238E27FC236}">
              <a16:creationId xmlns:a16="http://schemas.microsoft.com/office/drawing/2014/main" id="{00000000-0008-0000-0B00-00001A000000}"/>
            </a:ext>
          </a:extLst>
        </xdr:cNvPr>
        <xdr:cNvSpPr txBox="1"/>
      </xdr:nvSpPr>
      <xdr:spPr>
        <a:xfrm>
          <a:off x="6778844" y="8527152"/>
          <a:ext cx="541484" cy="273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0.5m</a:t>
          </a: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7</xdr:row>
          <xdr:rowOff>9525</xdr:rowOff>
        </xdr:from>
        <xdr:to>
          <xdr:col>7</xdr:col>
          <xdr:colOff>9525</xdr:colOff>
          <xdr:row>8</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D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9525</xdr:rowOff>
        </xdr:from>
        <xdr:to>
          <xdr:col>7</xdr:col>
          <xdr:colOff>9525</xdr:colOff>
          <xdr:row>9</xdr:row>
          <xdr:rowOff>9525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D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9525</xdr:rowOff>
        </xdr:from>
        <xdr:to>
          <xdr:col>7</xdr:col>
          <xdr:colOff>9525</xdr:colOff>
          <xdr:row>10</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D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9525</xdr:rowOff>
        </xdr:from>
        <xdr:to>
          <xdr:col>7</xdr:col>
          <xdr:colOff>9525</xdr:colOff>
          <xdr:row>11</xdr:row>
          <xdr:rowOff>9525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D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9525</xdr:rowOff>
        </xdr:from>
        <xdr:to>
          <xdr:col>7</xdr:col>
          <xdr:colOff>9525</xdr:colOff>
          <xdr:row>12</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D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7</xdr:col>
          <xdr:colOff>9525</xdr:colOff>
          <xdr:row>13</xdr:row>
          <xdr:rowOff>9525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D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7</xdr:col>
          <xdr:colOff>9525</xdr:colOff>
          <xdr:row>14</xdr:row>
          <xdr:rowOff>9525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D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7</xdr:col>
          <xdr:colOff>9525</xdr:colOff>
          <xdr:row>15</xdr:row>
          <xdr:rowOff>9525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D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7</xdr:col>
          <xdr:colOff>9525</xdr:colOff>
          <xdr:row>16</xdr:row>
          <xdr:rowOff>9525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D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7</xdr:col>
          <xdr:colOff>9525</xdr:colOff>
          <xdr:row>17</xdr:row>
          <xdr:rowOff>9525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D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9525</xdr:rowOff>
        </xdr:from>
        <xdr:to>
          <xdr:col>7</xdr:col>
          <xdr:colOff>9525</xdr:colOff>
          <xdr:row>18</xdr:row>
          <xdr:rowOff>9525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D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9525</xdr:rowOff>
        </xdr:from>
        <xdr:to>
          <xdr:col>9</xdr:col>
          <xdr:colOff>114300</xdr:colOff>
          <xdr:row>8</xdr:row>
          <xdr:rowOff>9525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D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9525</xdr:rowOff>
        </xdr:from>
        <xdr:to>
          <xdr:col>9</xdr:col>
          <xdr:colOff>114300</xdr:colOff>
          <xdr:row>9</xdr:row>
          <xdr:rowOff>9525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D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9525</xdr:rowOff>
        </xdr:from>
        <xdr:to>
          <xdr:col>11</xdr:col>
          <xdr:colOff>114300</xdr:colOff>
          <xdr:row>8</xdr:row>
          <xdr:rowOff>9525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D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9525</xdr:rowOff>
        </xdr:from>
        <xdr:to>
          <xdr:col>15</xdr:col>
          <xdr:colOff>95250</xdr:colOff>
          <xdr:row>8</xdr:row>
          <xdr:rowOff>9525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D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9525</xdr:rowOff>
        </xdr:from>
        <xdr:to>
          <xdr:col>19</xdr:col>
          <xdr:colOff>114300</xdr:colOff>
          <xdr:row>8</xdr:row>
          <xdr:rowOff>9525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D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xdr:row>
          <xdr:rowOff>9525</xdr:rowOff>
        </xdr:from>
        <xdr:to>
          <xdr:col>23</xdr:col>
          <xdr:colOff>114300</xdr:colOff>
          <xdr:row>8</xdr:row>
          <xdr:rowOff>9525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D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9525</xdr:rowOff>
        </xdr:from>
        <xdr:to>
          <xdr:col>14</xdr:col>
          <xdr:colOff>114300</xdr:colOff>
          <xdr:row>10</xdr:row>
          <xdr:rowOff>9525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D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xdr:row>
          <xdr:rowOff>9525</xdr:rowOff>
        </xdr:from>
        <xdr:to>
          <xdr:col>18</xdr:col>
          <xdr:colOff>95250</xdr:colOff>
          <xdr:row>10</xdr:row>
          <xdr:rowOff>9525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D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9</xdr:row>
          <xdr:rowOff>9525</xdr:rowOff>
        </xdr:from>
        <xdr:to>
          <xdr:col>22</xdr:col>
          <xdr:colOff>104775</xdr:colOff>
          <xdr:row>10</xdr:row>
          <xdr:rowOff>9525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D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9</xdr:row>
          <xdr:rowOff>9525</xdr:rowOff>
        </xdr:from>
        <xdr:to>
          <xdr:col>25</xdr:col>
          <xdr:colOff>114300</xdr:colOff>
          <xdr:row>10</xdr:row>
          <xdr:rowOff>9525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D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xdr:row>
          <xdr:rowOff>9525</xdr:rowOff>
        </xdr:from>
        <xdr:to>
          <xdr:col>18</xdr:col>
          <xdr:colOff>95250</xdr:colOff>
          <xdr:row>11</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D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9525</xdr:rowOff>
        </xdr:from>
        <xdr:to>
          <xdr:col>11</xdr:col>
          <xdr:colOff>114300</xdr:colOff>
          <xdr:row>11</xdr:row>
          <xdr:rowOff>9525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D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9525</xdr:rowOff>
        </xdr:from>
        <xdr:to>
          <xdr:col>11</xdr:col>
          <xdr:colOff>114300</xdr:colOff>
          <xdr:row>12</xdr:row>
          <xdr:rowOff>9525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D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114300</xdr:colOff>
          <xdr:row>13</xdr:row>
          <xdr:rowOff>9525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D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9525</xdr:rowOff>
        </xdr:from>
        <xdr:to>
          <xdr:col>9</xdr:col>
          <xdr:colOff>114300</xdr:colOff>
          <xdr:row>14</xdr:row>
          <xdr:rowOff>9525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D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11</xdr:col>
          <xdr:colOff>114300</xdr:colOff>
          <xdr:row>17</xdr:row>
          <xdr:rowOff>9525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D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9525</xdr:rowOff>
        </xdr:from>
        <xdr:to>
          <xdr:col>15</xdr:col>
          <xdr:colOff>95250</xdr:colOff>
          <xdr:row>17</xdr:row>
          <xdr:rowOff>9525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D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15</xdr:col>
          <xdr:colOff>95250</xdr:colOff>
          <xdr:row>18</xdr:row>
          <xdr:rowOff>9525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D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11</xdr:col>
          <xdr:colOff>114300</xdr:colOff>
          <xdr:row>18</xdr:row>
          <xdr:rowOff>9525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D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57150</xdr:colOff>
          <xdr:row>23</xdr:row>
          <xdr:rowOff>9525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D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9525</xdr:rowOff>
        </xdr:from>
        <xdr:to>
          <xdr:col>5</xdr:col>
          <xdr:colOff>114300</xdr:colOff>
          <xdr:row>23</xdr:row>
          <xdr:rowOff>9525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D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0</xdr:rowOff>
        </xdr:from>
        <xdr:to>
          <xdr:col>7</xdr:col>
          <xdr:colOff>9525</xdr:colOff>
          <xdr:row>19</xdr:row>
          <xdr:rowOff>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D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15</xdr:col>
          <xdr:colOff>95250</xdr:colOff>
          <xdr:row>18</xdr:row>
          <xdr:rowOff>9525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D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11</xdr:col>
          <xdr:colOff>114300</xdr:colOff>
          <xdr:row>18</xdr:row>
          <xdr:rowOff>9525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D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57150</xdr:colOff>
          <xdr:row>24</xdr:row>
          <xdr:rowOff>9525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D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0</xdr:colOff>
      <xdr:row>18</xdr:row>
      <xdr:rowOff>19049</xdr:rowOff>
    </xdr:from>
    <xdr:to>
      <xdr:col>7</xdr:col>
      <xdr:colOff>85725</xdr:colOff>
      <xdr:row>19</xdr:row>
      <xdr:rowOff>219074</xdr:rowOff>
    </xdr:to>
    <xdr:sp macro="" textlink="">
      <xdr:nvSpPr>
        <xdr:cNvPr id="5" name="左大かっこ 4">
          <a:extLst>
            <a:ext uri="{FF2B5EF4-FFF2-40B4-BE49-F238E27FC236}">
              <a16:creationId xmlns:a16="http://schemas.microsoft.com/office/drawing/2014/main" id="{00000000-0008-0000-0D00-000005000000}"/>
            </a:ext>
          </a:extLst>
        </xdr:cNvPr>
        <xdr:cNvSpPr/>
      </xdr:nvSpPr>
      <xdr:spPr>
        <a:xfrm>
          <a:off x="1562100" y="4933949"/>
          <a:ext cx="85725" cy="447675"/>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19050</xdr:rowOff>
    </xdr:from>
    <xdr:to>
      <xdr:col>26</xdr:col>
      <xdr:colOff>114300</xdr:colOff>
      <xdr:row>19</xdr:row>
      <xdr:rowOff>219075</xdr:rowOff>
    </xdr:to>
    <xdr:sp macro="" textlink="">
      <xdr:nvSpPr>
        <xdr:cNvPr id="56" name="左大かっこ 55">
          <a:extLst>
            <a:ext uri="{FF2B5EF4-FFF2-40B4-BE49-F238E27FC236}">
              <a16:creationId xmlns:a16="http://schemas.microsoft.com/office/drawing/2014/main" id="{00000000-0008-0000-0D00-000038000000}"/>
            </a:ext>
          </a:extLst>
        </xdr:cNvPr>
        <xdr:cNvSpPr/>
      </xdr:nvSpPr>
      <xdr:spPr>
        <a:xfrm>
          <a:off x="6515100" y="4933950"/>
          <a:ext cx="85725" cy="447675"/>
        </a:xfrm>
        <a:prstGeom prst="leftBracket">
          <a:avLst>
            <a:gd name="adj" fmla="val 231410"/>
          </a:avLst>
        </a:prstGeom>
        <a:ln>
          <a:solidFill>
            <a:sysClr val="windowText" lastClr="000000"/>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66674</xdr:colOff>
      <xdr:row>23</xdr:row>
      <xdr:rowOff>47625</xdr:rowOff>
    </xdr:from>
    <xdr:to>
      <xdr:col>4</xdr:col>
      <xdr:colOff>142875</xdr:colOff>
      <xdr:row>24</xdr:row>
      <xdr:rowOff>180975</xdr:rowOff>
    </xdr:to>
    <xdr:sp macro="" textlink="">
      <xdr:nvSpPr>
        <xdr:cNvPr id="57" name="左大かっこ 56">
          <a:extLst>
            <a:ext uri="{FF2B5EF4-FFF2-40B4-BE49-F238E27FC236}">
              <a16:creationId xmlns:a16="http://schemas.microsoft.com/office/drawing/2014/main" id="{00000000-0008-0000-0D00-000039000000}"/>
            </a:ext>
          </a:extLst>
        </xdr:cNvPr>
        <xdr:cNvSpPr/>
      </xdr:nvSpPr>
      <xdr:spPr>
        <a:xfrm>
          <a:off x="1123949" y="6191250"/>
          <a:ext cx="76201" cy="381000"/>
        </a:xfrm>
        <a:prstGeom prst="leftBracket">
          <a:avLst>
            <a:gd name="adj" fmla="val 23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28575</xdr:colOff>
      <xdr:row>23</xdr:row>
      <xdr:rowOff>38101</xdr:rowOff>
    </xdr:from>
    <xdr:to>
      <xdr:col>23</xdr:col>
      <xdr:colOff>104775</xdr:colOff>
      <xdr:row>24</xdr:row>
      <xdr:rowOff>180975</xdr:rowOff>
    </xdr:to>
    <xdr:sp macro="" textlink="">
      <xdr:nvSpPr>
        <xdr:cNvPr id="58" name="左大かっこ 57">
          <a:extLst>
            <a:ext uri="{FF2B5EF4-FFF2-40B4-BE49-F238E27FC236}">
              <a16:creationId xmlns:a16="http://schemas.microsoft.com/office/drawing/2014/main" id="{00000000-0008-0000-0D00-00003A000000}"/>
            </a:ext>
          </a:extLst>
        </xdr:cNvPr>
        <xdr:cNvSpPr/>
      </xdr:nvSpPr>
      <xdr:spPr>
        <a:xfrm>
          <a:off x="5543550" y="6181726"/>
          <a:ext cx="76200" cy="390524"/>
        </a:xfrm>
        <a:prstGeom prst="leftBracket">
          <a:avLst>
            <a:gd name="adj" fmla="val 231410"/>
          </a:avLst>
        </a:prstGeom>
        <a:ln>
          <a:solidFill>
            <a:sysClr val="windowText" lastClr="000000"/>
          </a:solidFill>
        </a:ln>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120440</xdr:colOff>
      <xdr:row>49</xdr:row>
      <xdr:rowOff>27214</xdr:rowOff>
    </xdr:from>
    <xdr:to>
      <xdr:col>16</xdr:col>
      <xdr:colOff>136072</xdr:colOff>
      <xdr:row>54</xdr:row>
      <xdr:rowOff>13608</xdr:rowOff>
    </xdr:to>
    <xdr:pic>
      <xdr:nvPicPr>
        <xdr:cNvPr id="2" name="図 1" descr="https://qr.quel.jp/tmp/eaebc94194bebf976ad8da666665519d.png?v=196">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4654" y="10205357"/>
          <a:ext cx="981739" cy="1006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141413</xdr:colOff>
      <xdr:row>48</xdr:row>
      <xdr:rowOff>163284</xdr:rowOff>
    </xdr:from>
    <xdr:to>
      <xdr:col>20</xdr:col>
      <xdr:colOff>199304</xdr:colOff>
      <xdr:row>52</xdr:row>
      <xdr:rowOff>74965</xdr:rowOff>
    </xdr:to>
    <xdr:pic>
      <xdr:nvPicPr>
        <xdr:cNvPr id="4" name="図 3" descr="https://qr.quel.jp/tmp/10fbf99b896f40c36600bfb41af4034d.png?v=148">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27613" y="9983559"/>
          <a:ext cx="715116" cy="711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188134</xdr:colOff>
      <xdr:row>9</xdr:row>
      <xdr:rowOff>83343</xdr:rowOff>
    </xdr:from>
    <xdr:to>
      <xdr:col>28</xdr:col>
      <xdr:colOff>71438</xdr:colOff>
      <xdr:row>40</xdr:row>
      <xdr:rowOff>190500</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1054909" y="2102643"/>
          <a:ext cx="5588779" cy="6307932"/>
        </a:xfrm>
        <a:prstGeom prst="rect">
          <a:avLst/>
        </a:prstGeom>
        <a:solidFill>
          <a:schemeClr val="accent5">
            <a:lumMod val="40000"/>
            <a:lumOff val="6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155218</xdr:colOff>
      <xdr:row>26</xdr:row>
      <xdr:rowOff>80824</xdr:rowOff>
    </xdr:from>
    <xdr:to>
      <xdr:col>25</xdr:col>
      <xdr:colOff>198633</xdr:colOff>
      <xdr:row>28</xdr:row>
      <xdr:rowOff>164707</xdr:rowOff>
    </xdr:to>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3107968" y="5500549"/>
          <a:ext cx="3034265" cy="48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避難判断水位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13</xdr:col>
      <xdr:colOff>185192</xdr:colOff>
      <xdr:row>32</xdr:row>
      <xdr:rowOff>33899</xdr:rowOff>
    </xdr:from>
    <xdr:to>
      <xdr:col>25</xdr:col>
      <xdr:colOff>140320</xdr:colOff>
      <xdr:row>34</xdr:row>
      <xdr:rowOff>119549</xdr:rowOff>
    </xdr:to>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3137942" y="6653774"/>
          <a:ext cx="2945978" cy="48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氾濫注意水位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81119</xdr:colOff>
      <xdr:row>26</xdr:row>
      <xdr:rowOff>71999</xdr:rowOff>
    </xdr:from>
    <xdr:to>
      <xdr:col>14</xdr:col>
      <xdr:colOff>12754</xdr:colOff>
      <xdr:row>28</xdr:row>
      <xdr:rowOff>165054</xdr:rowOff>
    </xdr:to>
    <xdr:sp macro="" textlink="'[1]Ｐ３-1'!$Q$4">
      <xdr:nvSpPr>
        <xdr:cNvPr id="8" name="テキスト ボックス 7">
          <a:extLst>
            <a:ext uri="{FF2B5EF4-FFF2-40B4-BE49-F238E27FC236}">
              <a16:creationId xmlns:a16="http://schemas.microsoft.com/office/drawing/2014/main" id="{00000000-0008-0000-1100-000008000000}"/>
            </a:ext>
          </a:extLst>
        </xdr:cNvPr>
        <xdr:cNvSpPr txBox="1"/>
      </xdr:nvSpPr>
      <xdr:spPr>
        <a:xfrm>
          <a:off x="2043269" y="5491724"/>
          <a:ext cx="1198460" cy="49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3AE4360-3F4A-42C7-AC4D-FF4AAB676809}"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125943</xdr:colOff>
      <xdr:row>32</xdr:row>
      <xdr:rowOff>33898</xdr:rowOff>
    </xdr:from>
    <xdr:to>
      <xdr:col>14</xdr:col>
      <xdr:colOff>57578</xdr:colOff>
      <xdr:row>34</xdr:row>
      <xdr:rowOff>129422</xdr:rowOff>
    </xdr:to>
    <xdr:sp macro="" textlink="'[1]Ｐ３-1'!$Q$4">
      <xdr:nvSpPr>
        <xdr:cNvPr id="9" name="テキスト ボックス 8">
          <a:extLst>
            <a:ext uri="{FF2B5EF4-FFF2-40B4-BE49-F238E27FC236}">
              <a16:creationId xmlns:a16="http://schemas.microsoft.com/office/drawing/2014/main" id="{00000000-0008-0000-1100-000009000000}"/>
            </a:ext>
          </a:extLst>
        </xdr:cNvPr>
        <xdr:cNvSpPr txBox="1"/>
      </xdr:nvSpPr>
      <xdr:spPr>
        <a:xfrm>
          <a:off x="2088093" y="6653773"/>
          <a:ext cx="1198460" cy="49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B02A5F2-C06A-4C91-AB1A-110015BD6167}"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9401</xdr:colOff>
      <xdr:row>33</xdr:row>
      <xdr:rowOff>38941</xdr:rowOff>
    </xdr:from>
    <xdr:to>
      <xdr:col>9</xdr:col>
      <xdr:colOff>212530</xdr:colOff>
      <xdr:row>34</xdr:row>
      <xdr:rowOff>6838</xdr:rowOff>
    </xdr:to>
    <xdr:sp macro="" textlink="">
      <xdr:nvSpPr>
        <xdr:cNvPr id="10" name="二等辺三角形 9">
          <a:extLst>
            <a:ext uri="{FF2B5EF4-FFF2-40B4-BE49-F238E27FC236}">
              <a16:creationId xmlns:a16="http://schemas.microsoft.com/office/drawing/2014/main" id="{00000000-0008-0000-1100-00000A000000}"/>
            </a:ext>
          </a:extLst>
        </xdr:cNvPr>
        <xdr:cNvSpPr/>
      </xdr:nvSpPr>
      <xdr:spPr>
        <a:xfrm>
          <a:off x="1971551" y="6858841"/>
          <a:ext cx="203129" cy="167922"/>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193738</xdr:colOff>
      <xdr:row>27</xdr:row>
      <xdr:rowOff>73680</xdr:rowOff>
    </xdr:from>
    <xdr:to>
      <xdr:col>9</xdr:col>
      <xdr:colOff>172749</xdr:colOff>
      <xdr:row>28</xdr:row>
      <xdr:rowOff>39109</xdr:rowOff>
    </xdr:to>
    <xdr:sp macro="" textlink="">
      <xdr:nvSpPr>
        <xdr:cNvPr id="11" name="二等辺三角形 10">
          <a:extLst>
            <a:ext uri="{FF2B5EF4-FFF2-40B4-BE49-F238E27FC236}">
              <a16:creationId xmlns:a16="http://schemas.microsoft.com/office/drawing/2014/main" id="{00000000-0008-0000-1100-00000B000000}"/>
            </a:ext>
          </a:extLst>
        </xdr:cNvPr>
        <xdr:cNvSpPr/>
      </xdr:nvSpPr>
      <xdr:spPr>
        <a:xfrm>
          <a:off x="1936813" y="5693430"/>
          <a:ext cx="198086" cy="165454"/>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47359</xdr:colOff>
      <xdr:row>33</xdr:row>
      <xdr:rowOff>168930</xdr:rowOff>
    </xdr:from>
    <xdr:to>
      <xdr:col>24</xdr:col>
      <xdr:colOff>169419</xdr:colOff>
      <xdr:row>36</xdr:row>
      <xdr:rowOff>51107</xdr:rowOff>
    </xdr:to>
    <xdr:sp macro="" textlink="">
      <xdr:nvSpPr>
        <xdr:cNvPr id="12" name="テキスト ボックス 11">
          <a:extLst>
            <a:ext uri="{FF2B5EF4-FFF2-40B4-BE49-F238E27FC236}">
              <a16:creationId xmlns:a16="http://schemas.microsoft.com/office/drawing/2014/main" id="{00000000-0008-0000-1100-00000C000000}"/>
            </a:ext>
          </a:extLst>
        </xdr:cNvPr>
        <xdr:cNvSpPr txBox="1"/>
      </xdr:nvSpPr>
      <xdr:spPr>
        <a:xfrm>
          <a:off x="2228584" y="6988830"/>
          <a:ext cx="3646310" cy="482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大雨洪水注意報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11</xdr:col>
      <xdr:colOff>51842</xdr:colOff>
      <xdr:row>10</xdr:row>
      <xdr:rowOff>139701</xdr:rowOff>
    </xdr:from>
    <xdr:to>
      <xdr:col>24</xdr:col>
      <xdr:colOff>125134</xdr:colOff>
      <xdr:row>13</xdr:row>
      <xdr:rowOff>17209</xdr:rowOff>
    </xdr:to>
    <xdr:sp macro="" textlink="">
      <xdr:nvSpPr>
        <xdr:cNvPr id="13" name="テキスト ボックス 12">
          <a:extLst>
            <a:ext uri="{FF2B5EF4-FFF2-40B4-BE49-F238E27FC236}">
              <a16:creationId xmlns:a16="http://schemas.microsoft.com/office/drawing/2014/main" id="{00000000-0008-0000-1100-00000D000000}"/>
            </a:ext>
          </a:extLst>
        </xdr:cNvPr>
        <xdr:cNvSpPr txBox="1"/>
      </xdr:nvSpPr>
      <xdr:spPr>
        <a:xfrm>
          <a:off x="2452142" y="2359026"/>
          <a:ext cx="3378467" cy="47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大雨特別警報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10</xdr:col>
      <xdr:colOff>217129</xdr:colOff>
      <xdr:row>27</xdr:row>
      <xdr:rowOff>197505</xdr:rowOff>
    </xdr:from>
    <xdr:to>
      <xdr:col>24</xdr:col>
      <xdr:colOff>115089</xdr:colOff>
      <xdr:row>30</xdr:row>
      <xdr:rowOff>81449</xdr:rowOff>
    </xdr:to>
    <xdr:sp macro="" textlink="">
      <xdr:nvSpPr>
        <xdr:cNvPr id="14" name="テキスト ボックス 13">
          <a:extLst>
            <a:ext uri="{FF2B5EF4-FFF2-40B4-BE49-F238E27FC236}">
              <a16:creationId xmlns:a16="http://schemas.microsoft.com/office/drawing/2014/main" id="{00000000-0008-0000-1100-00000E000000}"/>
            </a:ext>
          </a:extLst>
        </xdr:cNvPr>
        <xdr:cNvSpPr txBox="1"/>
      </xdr:nvSpPr>
      <xdr:spPr>
        <a:xfrm>
          <a:off x="2398354" y="5817255"/>
          <a:ext cx="3422210" cy="48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大雨洪水警報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13</xdr:col>
      <xdr:colOff>132526</xdr:colOff>
      <xdr:row>9</xdr:row>
      <xdr:rowOff>38101</xdr:rowOff>
    </xdr:from>
    <xdr:to>
      <xdr:col>26</xdr:col>
      <xdr:colOff>130086</xdr:colOff>
      <xdr:row>11</xdr:row>
      <xdr:rowOff>76826</xdr:rowOff>
    </xdr:to>
    <xdr:sp macro="" textlink="">
      <xdr:nvSpPr>
        <xdr:cNvPr id="15" name="テキスト ボックス 14">
          <a:extLst>
            <a:ext uri="{FF2B5EF4-FFF2-40B4-BE49-F238E27FC236}">
              <a16:creationId xmlns:a16="http://schemas.microsoft.com/office/drawing/2014/main" id="{00000000-0008-0000-1100-00000F000000}"/>
            </a:ext>
          </a:extLst>
        </xdr:cNvPr>
        <xdr:cNvSpPr txBox="1"/>
      </xdr:nvSpPr>
      <xdr:spPr>
        <a:xfrm>
          <a:off x="3085276" y="2057401"/>
          <a:ext cx="3207485" cy="43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氾濫危険水位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63749</xdr:colOff>
      <xdr:row>9</xdr:row>
      <xdr:rowOff>38100</xdr:rowOff>
    </xdr:from>
    <xdr:to>
      <xdr:col>13</xdr:col>
      <xdr:colOff>266842</xdr:colOff>
      <xdr:row>11</xdr:row>
      <xdr:rowOff>86699</xdr:rowOff>
    </xdr:to>
    <xdr:sp macro="" textlink="'[1]Ｐ３-1'!$Q$4">
      <xdr:nvSpPr>
        <xdr:cNvPr id="16" name="テキスト ボックス 15">
          <a:extLst>
            <a:ext uri="{FF2B5EF4-FFF2-40B4-BE49-F238E27FC236}">
              <a16:creationId xmlns:a16="http://schemas.microsoft.com/office/drawing/2014/main" id="{00000000-0008-0000-1100-000010000000}"/>
            </a:ext>
          </a:extLst>
        </xdr:cNvPr>
        <xdr:cNvSpPr txBox="1"/>
      </xdr:nvSpPr>
      <xdr:spPr>
        <a:xfrm>
          <a:off x="2025899" y="2057400"/>
          <a:ext cx="1193693" cy="44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B0E9C81-86BC-4C4E-BD16-101DF0604BB9}" type="TxLink">
            <a:rPr kumimoji="1" lang="en-US" altLang="en-US" sz="1800" b="0" i="0" u="none" strike="noStrike">
              <a:solidFill>
                <a:sysClr val="windowText" lastClr="00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6</xdr:col>
      <xdr:colOff>92883</xdr:colOff>
      <xdr:row>38</xdr:row>
      <xdr:rowOff>87426</xdr:rowOff>
    </xdr:from>
    <xdr:to>
      <xdr:col>25</xdr:col>
      <xdr:colOff>151496</xdr:colOff>
      <xdr:row>38</xdr:row>
      <xdr:rowOff>87426</xdr:rowOff>
    </xdr:to>
    <xdr:cxnSp macro="">
      <xdr:nvCxnSpPr>
        <xdr:cNvPr id="17" name="直線コネクタ 16">
          <a:extLst>
            <a:ext uri="{FF2B5EF4-FFF2-40B4-BE49-F238E27FC236}">
              <a16:creationId xmlns:a16="http://schemas.microsoft.com/office/drawing/2014/main" id="{00000000-0008-0000-1100-000011000000}"/>
            </a:ext>
          </a:extLst>
        </xdr:cNvPr>
        <xdr:cNvCxnSpPr/>
      </xdr:nvCxnSpPr>
      <xdr:spPr>
        <a:xfrm>
          <a:off x="1397808" y="7907451"/>
          <a:ext cx="46972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160306</xdr:colOff>
      <xdr:row>10</xdr:row>
      <xdr:rowOff>12701</xdr:rowOff>
    </xdr:from>
    <xdr:to>
      <xdr:col>9</xdr:col>
      <xdr:colOff>139317</xdr:colOff>
      <xdr:row>10</xdr:row>
      <xdr:rowOff>182304</xdr:rowOff>
    </xdr:to>
    <xdr:sp macro="" textlink="">
      <xdr:nvSpPr>
        <xdr:cNvPr id="18" name="二等辺三角形 17">
          <a:extLst>
            <a:ext uri="{FF2B5EF4-FFF2-40B4-BE49-F238E27FC236}">
              <a16:creationId xmlns:a16="http://schemas.microsoft.com/office/drawing/2014/main" id="{00000000-0008-0000-1100-000012000000}"/>
            </a:ext>
          </a:extLst>
        </xdr:cNvPr>
        <xdr:cNvSpPr/>
      </xdr:nvSpPr>
      <xdr:spPr>
        <a:xfrm>
          <a:off x="1903381" y="2232026"/>
          <a:ext cx="198086" cy="169603"/>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178608</xdr:colOff>
      <xdr:row>8</xdr:row>
      <xdr:rowOff>161925</xdr:rowOff>
    </xdr:from>
    <xdr:to>
      <xdr:col>32</xdr:col>
      <xdr:colOff>11002</xdr:colOff>
      <xdr:row>40</xdr:row>
      <xdr:rowOff>39386</xdr:rowOff>
    </xdr:to>
    <xdr:sp macro="" textlink="">
      <xdr:nvSpPr>
        <xdr:cNvPr id="19" name="台形 18">
          <a:extLst>
            <a:ext uri="{FF2B5EF4-FFF2-40B4-BE49-F238E27FC236}">
              <a16:creationId xmlns:a16="http://schemas.microsoft.com/office/drawing/2014/main" id="{00000000-0008-0000-1100-000013000000}"/>
            </a:ext>
          </a:extLst>
        </xdr:cNvPr>
        <xdr:cNvSpPr/>
      </xdr:nvSpPr>
      <xdr:spPr>
        <a:xfrm>
          <a:off x="6341283" y="2019300"/>
          <a:ext cx="984919" cy="6240161"/>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35720</xdr:colOff>
      <xdr:row>24</xdr:row>
      <xdr:rowOff>10186</xdr:rowOff>
    </xdr:from>
    <xdr:to>
      <xdr:col>31</xdr:col>
      <xdr:colOff>35720</xdr:colOff>
      <xdr:row>27</xdr:row>
      <xdr:rowOff>117686</xdr:rowOff>
    </xdr:to>
    <xdr:sp macro="" textlink="">
      <xdr:nvSpPr>
        <xdr:cNvPr id="20" name="正方形/長方形 19">
          <a:extLst>
            <a:ext uri="{FF2B5EF4-FFF2-40B4-BE49-F238E27FC236}">
              <a16:creationId xmlns:a16="http://schemas.microsoft.com/office/drawing/2014/main" id="{00000000-0008-0000-1100-000014000000}"/>
            </a:ext>
          </a:extLst>
        </xdr:cNvPr>
        <xdr:cNvSpPr/>
      </xdr:nvSpPr>
      <xdr:spPr>
        <a:xfrm>
          <a:off x="6417470" y="5029861"/>
          <a:ext cx="742950" cy="70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r"/>
          <a:endParaRPr kumimoji="1" lang="ja-JP" altLang="en-US" sz="1800" b="1"/>
        </a:p>
      </xdr:txBody>
    </xdr:sp>
    <xdr:clientData/>
  </xdr:twoCellAnchor>
  <xdr:twoCellAnchor>
    <xdr:from>
      <xdr:col>0</xdr:col>
      <xdr:colOff>217714</xdr:colOff>
      <xdr:row>35</xdr:row>
      <xdr:rowOff>0</xdr:rowOff>
    </xdr:from>
    <xdr:to>
      <xdr:col>4</xdr:col>
      <xdr:colOff>149276</xdr:colOff>
      <xdr:row>41</xdr:row>
      <xdr:rowOff>126</xdr:rowOff>
    </xdr:to>
    <xdr:sp macro="" textlink="">
      <xdr:nvSpPr>
        <xdr:cNvPr id="21" name="正方形/長方形 20">
          <a:extLst>
            <a:ext uri="{FF2B5EF4-FFF2-40B4-BE49-F238E27FC236}">
              <a16:creationId xmlns:a16="http://schemas.microsoft.com/office/drawing/2014/main" id="{00000000-0008-0000-1100-000015000000}"/>
            </a:ext>
          </a:extLst>
        </xdr:cNvPr>
        <xdr:cNvSpPr/>
      </xdr:nvSpPr>
      <xdr:spPr>
        <a:xfrm>
          <a:off x="217714" y="7320643"/>
          <a:ext cx="802419" cy="1224769"/>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59532</xdr:colOff>
      <xdr:row>38</xdr:row>
      <xdr:rowOff>95249</xdr:rowOff>
    </xdr:from>
    <xdr:to>
      <xdr:col>30</xdr:col>
      <xdr:colOff>121445</xdr:colOff>
      <xdr:row>40</xdr:row>
      <xdr:rowOff>202405</xdr:rowOff>
    </xdr:to>
    <xdr:sp macro="" textlink="">
      <xdr:nvSpPr>
        <xdr:cNvPr id="22" name="正方形/長方形 21">
          <a:extLst>
            <a:ext uri="{FF2B5EF4-FFF2-40B4-BE49-F238E27FC236}">
              <a16:creationId xmlns:a16="http://schemas.microsoft.com/office/drawing/2014/main" id="{00000000-0008-0000-1100-000016000000}"/>
            </a:ext>
          </a:extLst>
        </xdr:cNvPr>
        <xdr:cNvSpPr/>
      </xdr:nvSpPr>
      <xdr:spPr>
        <a:xfrm>
          <a:off x="1145382" y="7915274"/>
          <a:ext cx="5929313" cy="507206"/>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7159</xdr:colOff>
      <xdr:row>38</xdr:row>
      <xdr:rowOff>119061</xdr:rowOff>
    </xdr:from>
    <xdr:to>
      <xdr:col>21</xdr:col>
      <xdr:colOff>81643</xdr:colOff>
      <xdr:row>40</xdr:row>
      <xdr:rowOff>150557</xdr:rowOff>
    </xdr:to>
    <xdr:sp macro="" textlink="">
      <xdr:nvSpPr>
        <xdr:cNvPr id="23" name="テキスト ボックス 22">
          <a:extLst>
            <a:ext uri="{FF2B5EF4-FFF2-40B4-BE49-F238E27FC236}">
              <a16:creationId xmlns:a16="http://schemas.microsoft.com/office/drawing/2014/main" id="{00000000-0008-0000-1100-000017000000}"/>
            </a:ext>
          </a:extLst>
        </xdr:cNvPr>
        <xdr:cNvSpPr txBox="1"/>
      </xdr:nvSpPr>
      <xdr:spPr>
        <a:xfrm>
          <a:off x="3236134" y="7939086"/>
          <a:ext cx="1608009" cy="43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ふだんの水位</a:t>
          </a:r>
          <a:endParaRPr kumimoji="1" lang="ja-JP" altLang="en-US" sz="1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xdr:col>
      <xdr:colOff>83358</xdr:colOff>
      <xdr:row>36</xdr:row>
      <xdr:rowOff>154780</xdr:rowOff>
    </xdr:from>
    <xdr:to>
      <xdr:col>8</xdr:col>
      <xdr:colOff>157977</xdr:colOff>
      <xdr:row>40</xdr:row>
      <xdr:rowOff>198026</xdr:rowOff>
    </xdr:to>
    <xdr:sp macro="" textlink="">
      <xdr:nvSpPr>
        <xdr:cNvPr id="24" name="台形 23">
          <a:extLst>
            <a:ext uri="{FF2B5EF4-FFF2-40B4-BE49-F238E27FC236}">
              <a16:creationId xmlns:a16="http://schemas.microsoft.com/office/drawing/2014/main" id="{00000000-0008-0000-1100-000018000000}"/>
            </a:ext>
          </a:extLst>
        </xdr:cNvPr>
        <xdr:cNvSpPr/>
      </xdr:nvSpPr>
      <xdr:spPr>
        <a:xfrm>
          <a:off x="950133" y="7574755"/>
          <a:ext cx="950919" cy="843346"/>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211946</xdr:colOff>
      <xdr:row>36</xdr:row>
      <xdr:rowOff>166687</xdr:rowOff>
    </xdr:from>
    <xdr:to>
      <xdr:col>29</xdr:col>
      <xdr:colOff>47625</xdr:colOff>
      <xdr:row>40</xdr:row>
      <xdr:rowOff>198024</xdr:rowOff>
    </xdr:to>
    <xdr:sp macro="" textlink="">
      <xdr:nvSpPr>
        <xdr:cNvPr id="25" name="台形 24">
          <a:extLst>
            <a:ext uri="{FF2B5EF4-FFF2-40B4-BE49-F238E27FC236}">
              <a16:creationId xmlns:a16="http://schemas.microsoft.com/office/drawing/2014/main" id="{00000000-0008-0000-1100-000019000000}"/>
            </a:ext>
          </a:extLst>
        </xdr:cNvPr>
        <xdr:cNvSpPr/>
      </xdr:nvSpPr>
      <xdr:spPr>
        <a:xfrm>
          <a:off x="5917421" y="7586662"/>
          <a:ext cx="892954" cy="831437"/>
        </a:xfrm>
        <a:prstGeom prst="trapezoid">
          <a:avLst>
            <a:gd name="adj" fmla="val 16837"/>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135745</xdr:colOff>
      <xdr:row>34</xdr:row>
      <xdr:rowOff>190500</xdr:rowOff>
    </xdr:from>
    <xdr:to>
      <xdr:col>33</xdr:col>
      <xdr:colOff>33619</xdr:colOff>
      <xdr:row>41</xdr:row>
      <xdr:rowOff>0</xdr:rowOff>
    </xdr:to>
    <xdr:sp macro="" textlink="">
      <xdr:nvSpPr>
        <xdr:cNvPr id="26" name="正方形/長方形 25">
          <a:extLst>
            <a:ext uri="{FF2B5EF4-FFF2-40B4-BE49-F238E27FC236}">
              <a16:creationId xmlns:a16="http://schemas.microsoft.com/office/drawing/2014/main" id="{00000000-0008-0000-1100-00001A000000}"/>
            </a:ext>
          </a:extLst>
        </xdr:cNvPr>
        <xdr:cNvSpPr/>
      </xdr:nvSpPr>
      <xdr:spPr>
        <a:xfrm>
          <a:off x="6707995" y="7210425"/>
          <a:ext cx="831324" cy="12096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100026</xdr:colOff>
      <xdr:row>37</xdr:row>
      <xdr:rowOff>41113</xdr:rowOff>
    </xdr:from>
    <xdr:to>
      <xdr:col>30</xdr:col>
      <xdr:colOff>59533</xdr:colOff>
      <xdr:row>40</xdr:row>
      <xdr:rowOff>148613</xdr:rowOff>
    </xdr:to>
    <xdr:sp macro="" textlink="">
      <xdr:nvSpPr>
        <xdr:cNvPr id="27" name="正方形/長方形 26">
          <a:extLst>
            <a:ext uri="{FF2B5EF4-FFF2-40B4-BE49-F238E27FC236}">
              <a16:creationId xmlns:a16="http://schemas.microsoft.com/office/drawing/2014/main" id="{00000000-0008-0000-1100-00001B000000}"/>
            </a:ext>
          </a:extLst>
        </xdr:cNvPr>
        <xdr:cNvSpPr/>
      </xdr:nvSpPr>
      <xdr:spPr>
        <a:xfrm>
          <a:off x="6043626" y="7661113"/>
          <a:ext cx="969157" cy="70757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5</xdr:col>
      <xdr:colOff>54782</xdr:colOff>
      <xdr:row>28</xdr:row>
      <xdr:rowOff>87967</xdr:rowOff>
    </xdr:from>
    <xdr:to>
      <xdr:col>34</xdr:col>
      <xdr:colOff>44824</xdr:colOff>
      <xdr:row>28</xdr:row>
      <xdr:rowOff>102507</xdr:rowOff>
    </xdr:to>
    <xdr:cxnSp macro="">
      <xdr:nvCxnSpPr>
        <xdr:cNvPr id="29" name="直線コネクタ 28">
          <a:extLst>
            <a:ext uri="{FF2B5EF4-FFF2-40B4-BE49-F238E27FC236}">
              <a16:creationId xmlns:a16="http://schemas.microsoft.com/office/drawing/2014/main" id="{00000000-0008-0000-1100-00001D000000}"/>
            </a:ext>
          </a:extLst>
        </xdr:cNvPr>
        <xdr:cNvCxnSpPr/>
      </xdr:nvCxnSpPr>
      <xdr:spPr>
        <a:xfrm>
          <a:off x="1140632" y="5907742"/>
          <a:ext cx="6648017" cy="1454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173845</xdr:colOff>
      <xdr:row>8</xdr:row>
      <xdr:rowOff>161927</xdr:rowOff>
    </xdr:from>
    <xdr:to>
      <xdr:col>6</xdr:col>
      <xdr:colOff>103580</xdr:colOff>
      <xdr:row>40</xdr:row>
      <xdr:rowOff>190500</xdr:rowOff>
    </xdr:to>
    <xdr:sp macro="" textlink="">
      <xdr:nvSpPr>
        <xdr:cNvPr id="31" name="台形 30">
          <a:extLst>
            <a:ext uri="{FF2B5EF4-FFF2-40B4-BE49-F238E27FC236}">
              <a16:creationId xmlns:a16="http://schemas.microsoft.com/office/drawing/2014/main" id="{00000000-0008-0000-1100-00001F000000}"/>
            </a:ext>
          </a:extLst>
        </xdr:cNvPr>
        <xdr:cNvSpPr/>
      </xdr:nvSpPr>
      <xdr:spPr>
        <a:xfrm>
          <a:off x="411970" y="2019302"/>
          <a:ext cx="996535" cy="6391273"/>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114313</xdr:colOff>
      <xdr:row>24</xdr:row>
      <xdr:rowOff>30984</xdr:rowOff>
    </xdr:from>
    <xdr:to>
      <xdr:col>5</xdr:col>
      <xdr:colOff>190500</xdr:colOff>
      <xdr:row>27</xdr:row>
      <xdr:rowOff>137191</xdr:rowOff>
    </xdr:to>
    <xdr:sp macro="" textlink="">
      <xdr:nvSpPr>
        <xdr:cNvPr id="32" name="正方形/長方形 31">
          <a:extLst>
            <a:ext uri="{FF2B5EF4-FFF2-40B4-BE49-F238E27FC236}">
              <a16:creationId xmlns:a16="http://schemas.microsoft.com/office/drawing/2014/main" id="{00000000-0008-0000-1100-000020000000}"/>
            </a:ext>
          </a:extLst>
        </xdr:cNvPr>
        <xdr:cNvSpPr/>
      </xdr:nvSpPr>
      <xdr:spPr>
        <a:xfrm>
          <a:off x="571513" y="5050659"/>
          <a:ext cx="704837" cy="706282"/>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l"/>
          <a:endParaRPr kumimoji="1" lang="ja-JP" altLang="en-US" sz="1800" b="1"/>
        </a:p>
      </xdr:txBody>
    </xdr:sp>
    <xdr:clientData/>
  </xdr:twoCellAnchor>
  <xdr:twoCellAnchor>
    <xdr:from>
      <xdr:col>3</xdr:col>
      <xdr:colOff>83358</xdr:colOff>
      <xdr:row>37</xdr:row>
      <xdr:rowOff>47069</xdr:rowOff>
    </xdr:from>
    <xdr:to>
      <xdr:col>7</xdr:col>
      <xdr:colOff>190500</xdr:colOff>
      <xdr:row>40</xdr:row>
      <xdr:rowOff>89552</xdr:rowOff>
    </xdr:to>
    <xdr:sp macro="" textlink="">
      <xdr:nvSpPr>
        <xdr:cNvPr id="33" name="正方形/長方形 32">
          <a:extLst>
            <a:ext uri="{FF2B5EF4-FFF2-40B4-BE49-F238E27FC236}">
              <a16:creationId xmlns:a16="http://schemas.microsoft.com/office/drawing/2014/main" id="{00000000-0008-0000-1100-000021000000}"/>
            </a:ext>
          </a:extLst>
        </xdr:cNvPr>
        <xdr:cNvSpPr/>
      </xdr:nvSpPr>
      <xdr:spPr>
        <a:xfrm>
          <a:off x="731058" y="7667069"/>
          <a:ext cx="983442" cy="642558"/>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0</xdr:col>
      <xdr:colOff>0</xdr:colOff>
      <xdr:row>1</xdr:row>
      <xdr:rowOff>0</xdr:rowOff>
    </xdr:from>
    <xdr:to>
      <xdr:col>14</xdr:col>
      <xdr:colOff>183628</xdr:colOff>
      <xdr:row>2</xdr:row>
      <xdr:rowOff>56715</xdr:rowOff>
    </xdr:to>
    <xdr:sp macro="" textlink="">
      <xdr:nvSpPr>
        <xdr:cNvPr id="34" name="テキスト ボックス 33">
          <a:extLst>
            <a:ext uri="{FF2B5EF4-FFF2-40B4-BE49-F238E27FC236}">
              <a16:creationId xmlns:a16="http://schemas.microsoft.com/office/drawing/2014/main" id="{00000000-0008-0000-1100-000022000000}"/>
            </a:ext>
          </a:extLst>
        </xdr:cNvPr>
        <xdr:cNvSpPr txBox="1"/>
      </xdr:nvSpPr>
      <xdr:spPr>
        <a:xfrm>
          <a:off x="0" y="180975"/>
          <a:ext cx="3412603" cy="62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600" b="1">
              <a:ln>
                <a:solidFill>
                  <a:schemeClr val="bg1">
                    <a:lumMod val="65000"/>
                  </a:schemeClr>
                </a:solidFill>
              </a:ln>
              <a:solidFill>
                <a:srgbClr val="0000FF"/>
              </a:solidFill>
              <a:latin typeface="Meiryo UI" panose="020B0604030504040204" pitchFamily="50" charset="-128"/>
              <a:ea typeface="Meiryo UI" panose="020B0604030504040204" pitchFamily="50" charset="-128"/>
            </a:rPr>
            <a:t>避難だっちゃ新聞</a:t>
          </a:r>
          <a:endParaRPr kumimoji="1" lang="en-US" altLang="ja-JP" sz="2600" b="1">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xdr:col>
      <xdr:colOff>36585</xdr:colOff>
      <xdr:row>40</xdr:row>
      <xdr:rowOff>190500</xdr:rowOff>
    </xdr:from>
    <xdr:to>
      <xdr:col>9</xdr:col>
      <xdr:colOff>191075</xdr:colOff>
      <xdr:row>42</xdr:row>
      <xdr:rowOff>134470</xdr:rowOff>
    </xdr:to>
    <xdr:sp macro="" textlink="">
      <xdr:nvSpPr>
        <xdr:cNvPr id="35" name="テキスト ボックス 34">
          <a:extLst>
            <a:ext uri="{FF2B5EF4-FFF2-40B4-BE49-F238E27FC236}">
              <a16:creationId xmlns:a16="http://schemas.microsoft.com/office/drawing/2014/main" id="{00000000-0008-0000-1100-000023000000}"/>
            </a:ext>
          </a:extLst>
        </xdr:cNvPr>
        <xdr:cNvSpPr txBox="1"/>
      </xdr:nvSpPr>
      <xdr:spPr>
        <a:xfrm>
          <a:off x="274710" y="8410575"/>
          <a:ext cx="1878515" cy="344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気象情報を検索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xdr:col>
      <xdr:colOff>109506</xdr:colOff>
      <xdr:row>42</xdr:row>
      <xdr:rowOff>109794</xdr:rowOff>
    </xdr:from>
    <xdr:to>
      <xdr:col>11</xdr:col>
      <xdr:colOff>145678</xdr:colOff>
      <xdr:row>44</xdr:row>
      <xdr:rowOff>4080</xdr:rowOff>
    </xdr:to>
    <xdr:grpSp>
      <xdr:nvGrpSpPr>
        <xdr:cNvPr id="36" name="グループ化 35">
          <a:extLst>
            <a:ext uri="{FF2B5EF4-FFF2-40B4-BE49-F238E27FC236}">
              <a16:creationId xmlns:a16="http://schemas.microsoft.com/office/drawing/2014/main" id="{00000000-0008-0000-1100-000024000000}"/>
            </a:ext>
          </a:extLst>
        </xdr:cNvPr>
        <xdr:cNvGrpSpPr/>
      </xdr:nvGrpSpPr>
      <xdr:grpSpPr>
        <a:xfrm>
          <a:off x="354435" y="8859187"/>
          <a:ext cx="2186100" cy="302500"/>
          <a:chOff x="276226" y="9705600"/>
          <a:chExt cx="2819399" cy="409575"/>
        </a:xfrm>
      </xdr:grpSpPr>
      <xdr:sp macro="" textlink="">
        <xdr:nvSpPr>
          <xdr:cNvPr id="37" name="テキスト ボックス 36">
            <a:extLst>
              <a:ext uri="{FF2B5EF4-FFF2-40B4-BE49-F238E27FC236}">
                <a16:creationId xmlns:a16="http://schemas.microsoft.com/office/drawing/2014/main" id="{00000000-0008-0000-1100-000025000000}"/>
              </a:ext>
            </a:extLst>
          </xdr:cNvPr>
          <xdr:cNvSpPr txBox="1"/>
        </xdr:nvSpPr>
        <xdr:spPr>
          <a:xfrm>
            <a:off x="276226" y="9705600"/>
            <a:ext cx="207645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Meiryo UI" panose="020B0604030504040204" pitchFamily="50" charset="-128"/>
                <a:ea typeface="Meiryo UI" panose="020B0604030504040204" pitchFamily="50" charset="-128"/>
              </a:rPr>
              <a:t>気象庁</a:t>
            </a:r>
          </a:p>
        </xdr:txBody>
      </xdr:sp>
      <xdr:sp macro="" textlink="">
        <xdr:nvSpPr>
          <xdr:cNvPr id="38" name="テキスト ボックス 37">
            <a:extLst>
              <a:ext uri="{FF2B5EF4-FFF2-40B4-BE49-F238E27FC236}">
                <a16:creationId xmlns:a16="http://schemas.microsoft.com/office/drawing/2014/main" id="{00000000-0008-0000-1100-000026000000}"/>
              </a:ext>
            </a:extLst>
          </xdr:cNvPr>
          <xdr:cNvSpPr txBox="1"/>
        </xdr:nvSpPr>
        <xdr:spPr>
          <a:xfrm>
            <a:off x="2352675" y="9705600"/>
            <a:ext cx="742950" cy="409575"/>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grpSp>
    <xdr:clientData/>
  </xdr:twoCellAnchor>
  <xdr:twoCellAnchor>
    <xdr:from>
      <xdr:col>1</xdr:col>
      <xdr:colOff>6403</xdr:colOff>
      <xdr:row>43</xdr:row>
      <xdr:rowOff>166019</xdr:rowOff>
    </xdr:from>
    <xdr:to>
      <xdr:col>10</xdr:col>
      <xdr:colOff>128087</xdr:colOff>
      <xdr:row>45</xdr:row>
      <xdr:rowOff>137753</xdr:rowOff>
    </xdr:to>
    <xdr:sp macro="" textlink="">
      <xdr:nvSpPr>
        <xdr:cNvPr id="39" name="テキスト ボックス 38">
          <a:extLst>
            <a:ext uri="{FF2B5EF4-FFF2-40B4-BE49-F238E27FC236}">
              <a16:creationId xmlns:a16="http://schemas.microsoft.com/office/drawing/2014/main" id="{00000000-0008-0000-1100-000027000000}"/>
            </a:ext>
          </a:extLst>
        </xdr:cNvPr>
        <xdr:cNvSpPr txBox="1"/>
      </xdr:nvSpPr>
      <xdr:spPr>
        <a:xfrm>
          <a:off x="244528" y="8986169"/>
          <a:ext cx="2064784" cy="371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1</xdr:col>
      <xdr:colOff>2455</xdr:colOff>
      <xdr:row>44</xdr:row>
      <xdr:rowOff>189298</xdr:rowOff>
    </xdr:from>
    <xdr:to>
      <xdr:col>11</xdr:col>
      <xdr:colOff>136072</xdr:colOff>
      <xdr:row>48</xdr:row>
      <xdr:rowOff>0</xdr:rowOff>
    </xdr:to>
    <xdr:sp macro="" textlink="'Ｐ５'!$E$8">
      <xdr:nvSpPr>
        <xdr:cNvPr id="40" name="テキスト ボックス 39">
          <a:extLst>
            <a:ext uri="{FF2B5EF4-FFF2-40B4-BE49-F238E27FC236}">
              <a16:creationId xmlns:a16="http://schemas.microsoft.com/office/drawing/2014/main" id="{00000000-0008-0000-1100-000028000000}"/>
            </a:ext>
          </a:extLst>
        </xdr:cNvPr>
        <xdr:cNvSpPr txBox="1"/>
      </xdr:nvSpPr>
      <xdr:spPr>
        <a:xfrm>
          <a:off x="240580" y="9209473"/>
          <a:ext cx="2295792" cy="610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485B4929-E9D7-4733-880C-0B455B24C948}" type="TxLink">
            <a:rPr kumimoji="1" lang="en-US" altLang="en-US" sz="1100" b="0" i="0" u="none" strike="noStrike">
              <a:solidFill>
                <a:srgbClr val="000000"/>
              </a:solidFill>
              <a:latin typeface="Meiryo UI"/>
              <a:ea typeface="Meiryo UI"/>
            </a:rPr>
            <a:pPr algn="l"/>
            <a:t>"宮城県 警報"、"0 警報"、"NHK 警報　宮城" 　等</a:t>
          </a:fld>
          <a:endParaRPr kumimoji="1" lang="ja-JP" altLang="en-US" sz="1200">
            <a:solidFill>
              <a:srgbClr val="FF0000"/>
            </a:solidFill>
          </a:endParaRPr>
        </a:p>
      </xdr:txBody>
    </xdr:sp>
    <xdr:clientData/>
  </xdr:twoCellAnchor>
  <xdr:twoCellAnchor>
    <xdr:from>
      <xdr:col>11</xdr:col>
      <xdr:colOff>282543</xdr:colOff>
      <xdr:row>41</xdr:row>
      <xdr:rowOff>11202</xdr:rowOff>
    </xdr:from>
    <xdr:to>
      <xdr:col>21</xdr:col>
      <xdr:colOff>177704</xdr:colOff>
      <xdr:row>42</xdr:row>
      <xdr:rowOff>112059</xdr:rowOff>
    </xdr:to>
    <xdr:sp macro="" textlink="">
      <xdr:nvSpPr>
        <xdr:cNvPr id="41" name="テキスト ボックス 40">
          <a:extLst>
            <a:ext uri="{FF2B5EF4-FFF2-40B4-BE49-F238E27FC236}">
              <a16:creationId xmlns:a16="http://schemas.microsoft.com/office/drawing/2014/main" id="{00000000-0008-0000-1100-000029000000}"/>
            </a:ext>
          </a:extLst>
        </xdr:cNvPr>
        <xdr:cNvSpPr txBox="1"/>
      </xdr:nvSpPr>
      <xdr:spPr>
        <a:xfrm>
          <a:off x="2682843" y="8431302"/>
          <a:ext cx="2257361" cy="300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水位情報を検索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12</xdr:col>
      <xdr:colOff>65851</xdr:colOff>
      <xdr:row>42</xdr:row>
      <xdr:rowOff>100846</xdr:rowOff>
    </xdr:from>
    <xdr:to>
      <xdr:col>19</xdr:col>
      <xdr:colOff>100263</xdr:colOff>
      <xdr:row>44</xdr:row>
      <xdr:rowOff>10809</xdr:rowOff>
    </xdr:to>
    <xdr:sp macro="" textlink="">
      <xdr:nvSpPr>
        <xdr:cNvPr id="42" name="テキスト ボックス 41">
          <a:extLst>
            <a:ext uri="{FF2B5EF4-FFF2-40B4-BE49-F238E27FC236}">
              <a16:creationId xmlns:a16="http://schemas.microsoft.com/office/drawing/2014/main" id="{00000000-0008-0000-1100-00002A000000}"/>
            </a:ext>
          </a:extLst>
        </xdr:cNvPr>
        <xdr:cNvSpPr txBox="1"/>
      </xdr:nvSpPr>
      <xdr:spPr>
        <a:xfrm>
          <a:off x="2761426" y="8720971"/>
          <a:ext cx="1663187" cy="310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solidFill>
              <a:srgbClr val="FF0000"/>
            </a:solidFill>
          </a:endParaRPr>
        </a:p>
      </xdr:txBody>
    </xdr:sp>
    <xdr:clientData/>
  </xdr:twoCellAnchor>
  <xdr:twoCellAnchor>
    <xdr:from>
      <xdr:col>19</xdr:col>
      <xdr:colOff>100262</xdr:colOff>
      <xdr:row>42</xdr:row>
      <xdr:rowOff>93630</xdr:rowOff>
    </xdr:from>
    <xdr:to>
      <xdr:col>21</xdr:col>
      <xdr:colOff>257736</xdr:colOff>
      <xdr:row>44</xdr:row>
      <xdr:rowOff>3595</xdr:rowOff>
    </xdr:to>
    <xdr:sp macro="" textlink="">
      <xdr:nvSpPr>
        <xdr:cNvPr id="43" name="テキスト ボックス 42">
          <a:extLst>
            <a:ext uri="{FF2B5EF4-FFF2-40B4-BE49-F238E27FC236}">
              <a16:creationId xmlns:a16="http://schemas.microsoft.com/office/drawing/2014/main" id="{00000000-0008-0000-1100-00002B000000}"/>
            </a:ext>
          </a:extLst>
        </xdr:cNvPr>
        <xdr:cNvSpPr txBox="1"/>
      </xdr:nvSpPr>
      <xdr:spPr>
        <a:xfrm>
          <a:off x="4424612" y="8713755"/>
          <a:ext cx="595624" cy="310015"/>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clientData/>
  </xdr:twoCellAnchor>
  <xdr:twoCellAnchor>
    <xdr:from>
      <xdr:col>12</xdr:col>
      <xdr:colOff>98956</xdr:colOff>
      <xdr:row>42</xdr:row>
      <xdr:rowOff>80215</xdr:rowOff>
    </xdr:from>
    <xdr:to>
      <xdr:col>15</xdr:col>
      <xdr:colOff>18331</xdr:colOff>
      <xdr:row>44</xdr:row>
      <xdr:rowOff>33592</xdr:rowOff>
    </xdr:to>
    <xdr:sp macro="" textlink="">
      <xdr:nvSpPr>
        <xdr:cNvPr id="44" name="テキスト ボックス 43">
          <a:extLst>
            <a:ext uri="{FF2B5EF4-FFF2-40B4-BE49-F238E27FC236}">
              <a16:creationId xmlns:a16="http://schemas.microsoft.com/office/drawing/2014/main" id="{00000000-0008-0000-1100-00002C000000}"/>
            </a:ext>
          </a:extLst>
        </xdr:cNvPr>
        <xdr:cNvSpPr txBox="1"/>
      </xdr:nvSpPr>
      <xdr:spPr>
        <a:xfrm>
          <a:off x="2794531" y="8700340"/>
          <a:ext cx="671850" cy="35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eiryo UI" panose="020B0604030504040204" pitchFamily="50" charset="-128"/>
              <a:ea typeface="Meiryo UI" panose="020B0604030504040204" pitchFamily="50" charset="-128"/>
            </a:rPr>
            <a:t>水位</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282749</xdr:colOff>
      <xdr:row>43</xdr:row>
      <xdr:rowOff>164884</xdr:rowOff>
    </xdr:from>
    <xdr:to>
      <xdr:col>21</xdr:col>
      <xdr:colOff>150462</xdr:colOff>
      <xdr:row>45</xdr:row>
      <xdr:rowOff>136618</xdr:rowOff>
    </xdr:to>
    <xdr:sp macro="" textlink="">
      <xdr:nvSpPr>
        <xdr:cNvPr id="45" name="テキスト ボックス 44">
          <a:extLst>
            <a:ext uri="{FF2B5EF4-FFF2-40B4-BE49-F238E27FC236}">
              <a16:creationId xmlns:a16="http://schemas.microsoft.com/office/drawing/2014/main" id="{00000000-0008-0000-1100-00002D000000}"/>
            </a:ext>
          </a:extLst>
        </xdr:cNvPr>
        <xdr:cNvSpPr txBox="1"/>
      </xdr:nvSpPr>
      <xdr:spPr>
        <a:xfrm>
          <a:off x="2683049" y="8985034"/>
          <a:ext cx="2229913" cy="371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11</xdr:col>
      <xdr:colOff>280292</xdr:colOff>
      <xdr:row>44</xdr:row>
      <xdr:rowOff>188160</xdr:rowOff>
    </xdr:from>
    <xdr:to>
      <xdr:col>21</xdr:col>
      <xdr:colOff>326571</xdr:colOff>
      <xdr:row>47</xdr:row>
      <xdr:rowOff>190499</xdr:rowOff>
    </xdr:to>
    <xdr:sp macro="" textlink="'Ｐ５'!$E$6">
      <xdr:nvSpPr>
        <xdr:cNvPr id="46" name="テキスト ボックス 45">
          <a:extLst>
            <a:ext uri="{FF2B5EF4-FFF2-40B4-BE49-F238E27FC236}">
              <a16:creationId xmlns:a16="http://schemas.microsoft.com/office/drawing/2014/main" id="{00000000-0008-0000-1100-00002E000000}"/>
            </a:ext>
          </a:extLst>
        </xdr:cNvPr>
        <xdr:cNvSpPr txBox="1"/>
      </xdr:nvSpPr>
      <xdr:spPr>
        <a:xfrm>
          <a:off x="2680592" y="9208335"/>
          <a:ext cx="2408479" cy="60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DE2E7246-2AB9-4F95-92A9-5AB4D86FB9ED}" type="TxLink">
            <a:rPr kumimoji="1" lang="en-US" altLang="en-US" sz="1100" b="0" i="0" u="none" strike="noStrike">
              <a:solidFill>
                <a:srgbClr val="000000"/>
              </a:solidFill>
              <a:latin typeface="Meiryo UI"/>
              <a:ea typeface="Meiryo UI"/>
            </a:rPr>
            <a:pPr algn="l"/>
            <a:t>"川の防災情報 宮城県 水位"、"宮城県 河川流域情報システム" 　等</a:t>
          </a:fld>
          <a:endParaRPr kumimoji="1" lang="ja-JP" altLang="en-US" sz="1100">
            <a:solidFill>
              <a:srgbClr val="FF0000"/>
            </a:solidFill>
          </a:endParaRPr>
        </a:p>
      </xdr:txBody>
    </xdr:sp>
    <xdr:clientData/>
  </xdr:twoCellAnchor>
  <xdr:twoCellAnchor>
    <xdr:from>
      <xdr:col>21</xdr:col>
      <xdr:colOff>360334</xdr:colOff>
      <xdr:row>41</xdr:row>
      <xdr:rowOff>0</xdr:rowOff>
    </xdr:from>
    <xdr:to>
      <xdr:col>33</xdr:col>
      <xdr:colOff>108858</xdr:colOff>
      <xdr:row>42</xdr:row>
      <xdr:rowOff>114461</xdr:rowOff>
    </xdr:to>
    <xdr:sp macro="" textlink="">
      <xdr:nvSpPr>
        <xdr:cNvPr id="47" name="テキスト ボックス 46">
          <a:extLst>
            <a:ext uri="{FF2B5EF4-FFF2-40B4-BE49-F238E27FC236}">
              <a16:creationId xmlns:a16="http://schemas.microsoft.com/office/drawing/2014/main" id="{00000000-0008-0000-1100-00002F000000}"/>
            </a:ext>
          </a:extLst>
        </xdr:cNvPr>
        <xdr:cNvSpPr txBox="1"/>
      </xdr:nvSpPr>
      <xdr:spPr>
        <a:xfrm>
          <a:off x="5122834" y="8420100"/>
          <a:ext cx="2491724" cy="314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避難情報を検索</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22</xdr:col>
      <xdr:colOff>37706</xdr:colOff>
      <xdr:row>42</xdr:row>
      <xdr:rowOff>107376</xdr:rowOff>
    </xdr:from>
    <xdr:to>
      <xdr:col>30</xdr:col>
      <xdr:colOff>11693</xdr:colOff>
      <xdr:row>43</xdr:row>
      <xdr:rowOff>193569</xdr:rowOff>
    </xdr:to>
    <xdr:sp macro="" textlink="">
      <xdr:nvSpPr>
        <xdr:cNvPr id="48" name="テキスト ボックス 47">
          <a:extLst>
            <a:ext uri="{FF2B5EF4-FFF2-40B4-BE49-F238E27FC236}">
              <a16:creationId xmlns:a16="http://schemas.microsoft.com/office/drawing/2014/main" id="{00000000-0008-0000-1100-000030000000}"/>
            </a:ext>
          </a:extLst>
        </xdr:cNvPr>
        <xdr:cNvSpPr txBox="1"/>
      </xdr:nvSpPr>
      <xdr:spPr>
        <a:xfrm>
          <a:off x="5200256" y="8727501"/>
          <a:ext cx="1764687" cy="286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p>
      </xdr:txBody>
    </xdr:sp>
    <xdr:clientData/>
  </xdr:twoCellAnchor>
  <xdr:twoCellAnchor>
    <xdr:from>
      <xdr:col>29</xdr:col>
      <xdr:colOff>149702</xdr:colOff>
      <xdr:row>42</xdr:row>
      <xdr:rowOff>107376</xdr:rowOff>
    </xdr:from>
    <xdr:to>
      <xdr:col>33</xdr:col>
      <xdr:colOff>0</xdr:colOff>
      <xdr:row>43</xdr:row>
      <xdr:rowOff>193569</xdr:rowOff>
    </xdr:to>
    <xdr:sp macro="" textlink="">
      <xdr:nvSpPr>
        <xdr:cNvPr id="49" name="テキスト ボックス 48">
          <a:extLst>
            <a:ext uri="{FF2B5EF4-FFF2-40B4-BE49-F238E27FC236}">
              <a16:creationId xmlns:a16="http://schemas.microsoft.com/office/drawing/2014/main" id="{00000000-0008-0000-1100-000031000000}"/>
            </a:ext>
          </a:extLst>
        </xdr:cNvPr>
        <xdr:cNvSpPr txBox="1"/>
      </xdr:nvSpPr>
      <xdr:spPr>
        <a:xfrm>
          <a:off x="6912452" y="8727501"/>
          <a:ext cx="593248" cy="286218"/>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clientData/>
  </xdr:twoCellAnchor>
  <xdr:twoCellAnchor>
    <xdr:from>
      <xdr:col>22</xdr:col>
      <xdr:colOff>42216</xdr:colOff>
      <xdr:row>42</xdr:row>
      <xdr:rowOff>93590</xdr:rowOff>
    </xdr:from>
    <xdr:to>
      <xdr:col>26</xdr:col>
      <xdr:colOff>109243</xdr:colOff>
      <xdr:row>44</xdr:row>
      <xdr:rowOff>15286</xdr:rowOff>
    </xdr:to>
    <xdr:sp macro="" textlink="">
      <xdr:nvSpPr>
        <xdr:cNvPr id="50" name="テキスト ボックス 49">
          <a:extLst>
            <a:ext uri="{FF2B5EF4-FFF2-40B4-BE49-F238E27FC236}">
              <a16:creationId xmlns:a16="http://schemas.microsoft.com/office/drawing/2014/main" id="{00000000-0008-0000-1100-000032000000}"/>
            </a:ext>
          </a:extLst>
        </xdr:cNvPr>
        <xdr:cNvSpPr txBox="1"/>
      </xdr:nvSpPr>
      <xdr:spPr>
        <a:xfrm>
          <a:off x="5204766" y="8713715"/>
          <a:ext cx="1067152" cy="3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dk1"/>
              </a:solidFill>
              <a:latin typeface="Meiryo UI" panose="020B0604030504040204" pitchFamily="50" charset="-128"/>
              <a:ea typeface="Meiryo UI" panose="020B0604030504040204" pitchFamily="50" charset="-128"/>
            </a:rPr>
            <a:t>避難勧告</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21</xdr:col>
      <xdr:colOff>332170</xdr:colOff>
      <xdr:row>43</xdr:row>
      <xdr:rowOff>168128</xdr:rowOff>
    </xdr:from>
    <xdr:to>
      <xdr:col>31</xdr:col>
      <xdr:colOff>12146</xdr:colOff>
      <xdr:row>45</xdr:row>
      <xdr:rowOff>135225</xdr:rowOff>
    </xdr:to>
    <xdr:sp macro="" textlink="">
      <xdr:nvSpPr>
        <xdr:cNvPr id="51" name="テキスト ボックス 50">
          <a:extLst>
            <a:ext uri="{FF2B5EF4-FFF2-40B4-BE49-F238E27FC236}">
              <a16:creationId xmlns:a16="http://schemas.microsoft.com/office/drawing/2014/main" id="{00000000-0008-0000-1100-000033000000}"/>
            </a:ext>
          </a:extLst>
        </xdr:cNvPr>
        <xdr:cNvSpPr txBox="1"/>
      </xdr:nvSpPr>
      <xdr:spPr>
        <a:xfrm>
          <a:off x="5094670" y="8988278"/>
          <a:ext cx="2042176" cy="367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en-US" altLang="ja-JP" sz="1200">
              <a:latin typeface="Meiryo UI" panose="020B0604030504040204" pitchFamily="50" charset="-128"/>
              <a:ea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rPr>
            <a:t>検索キーワード</a:t>
          </a:r>
          <a:r>
            <a:rPr kumimoji="1" lang="en-US" altLang="ja-JP" sz="1200">
              <a:latin typeface="Meiryo UI" panose="020B0604030504040204" pitchFamily="50" charset="-128"/>
              <a:ea typeface="Meiryo UI" panose="020B0604030504040204" pitchFamily="50" charset="-128"/>
            </a:rPr>
            <a:t>)</a:t>
          </a:r>
        </a:p>
      </xdr:txBody>
    </xdr:sp>
    <xdr:clientData/>
  </xdr:twoCellAnchor>
  <xdr:twoCellAnchor>
    <xdr:from>
      <xdr:col>21</xdr:col>
      <xdr:colOff>331376</xdr:colOff>
      <xdr:row>44</xdr:row>
      <xdr:rowOff>186513</xdr:rowOff>
    </xdr:from>
    <xdr:to>
      <xdr:col>32</xdr:col>
      <xdr:colOff>22413</xdr:colOff>
      <xdr:row>47</xdr:row>
      <xdr:rowOff>190500</xdr:rowOff>
    </xdr:to>
    <xdr:sp macro="" textlink="'Ｐ５'!$E$10">
      <xdr:nvSpPr>
        <xdr:cNvPr id="52" name="テキスト ボックス 51">
          <a:extLst>
            <a:ext uri="{FF2B5EF4-FFF2-40B4-BE49-F238E27FC236}">
              <a16:creationId xmlns:a16="http://schemas.microsoft.com/office/drawing/2014/main" id="{00000000-0008-0000-1100-000034000000}"/>
            </a:ext>
          </a:extLst>
        </xdr:cNvPr>
        <xdr:cNvSpPr txBox="1"/>
      </xdr:nvSpPr>
      <xdr:spPr>
        <a:xfrm>
          <a:off x="5093876" y="9206688"/>
          <a:ext cx="2243737" cy="60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fld id="{05EC50B1-E951-4CDC-9899-E05F99116DB2}" type="TxLink">
            <a:rPr kumimoji="1" lang="en-US" altLang="en-US" sz="1100" b="0" i="0" u="none" strike="noStrike">
              <a:solidFill>
                <a:srgbClr val="000000"/>
              </a:solidFill>
              <a:latin typeface="Meiryo UI"/>
              <a:ea typeface="Meiryo UI"/>
            </a:rPr>
            <a:pPr algn="l"/>
            <a:t>"宮城県　避難"、"0 避難"</a:t>
          </a:fld>
          <a:endParaRPr kumimoji="1" lang="ja-JP" altLang="en-US" sz="1100">
            <a:solidFill>
              <a:srgbClr val="FF0000"/>
            </a:solidFill>
          </a:endParaRPr>
        </a:p>
      </xdr:txBody>
    </xdr:sp>
    <xdr:clientData/>
  </xdr:twoCellAnchor>
  <xdr:twoCellAnchor editAs="oneCell">
    <xdr:from>
      <xdr:col>25</xdr:col>
      <xdr:colOff>1</xdr:colOff>
      <xdr:row>48</xdr:row>
      <xdr:rowOff>124587</xdr:rowOff>
    </xdr:from>
    <xdr:to>
      <xdr:col>28</xdr:col>
      <xdr:colOff>117662</xdr:colOff>
      <xdr:row>52</xdr:row>
      <xdr:rowOff>72365</xdr:rowOff>
    </xdr:to>
    <xdr:pic>
      <xdr:nvPicPr>
        <xdr:cNvPr id="53" name="図 52" descr="https://qr.quel.jp/tmp/20f4e792dd1c8d97bc0d75745cf87285.png?v=148">
          <a:extLst>
            <a:ext uri="{FF2B5EF4-FFF2-40B4-BE49-F238E27FC236}">
              <a16:creationId xmlns:a16="http://schemas.microsoft.com/office/drawing/2014/main" id="{00000000-0008-0000-11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43601" y="9944862"/>
          <a:ext cx="746311" cy="747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78441</xdr:colOff>
      <xdr:row>0</xdr:row>
      <xdr:rowOff>358588</xdr:rowOff>
    </xdr:from>
    <xdr:to>
      <xdr:col>33</xdr:col>
      <xdr:colOff>216276</xdr:colOff>
      <xdr:row>1</xdr:row>
      <xdr:rowOff>479816</xdr:rowOff>
    </xdr:to>
    <xdr:sp macro="" textlink="">
      <xdr:nvSpPr>
        <xdr:cNvPr id="54" name="吹き出し: 角を丸めた四角形 53">
          <a:extLst>
            <a:ext uri="{FF2B5EF4-FFF2-40B4-BE49-F238E27FC236}">
              <a16:creationId xmlns:a16="http://schemas.microsoft.com/office/drawing/2014/main" id="{00000000-0008-0000-1100-000036000000}"/>
            </a:ext>
          </a:extLst>
        </xdr:cNvPr>
        <xdr:cNvSpPr/>
      </xdr:nvSpPr>
      <xdr:spPr>
        <a:xfrm>
          <a:off x="3031191" y="177613"/>
          <a:ext cx="4690785" cy="483178"/>
        </a:xfrm>
        <a:prstGeom prst="wedgeRoundRectCallout">
          <a:avLst>
            <a:gd name="adj1" fmla="val -57690"/>
            <a:gd name="adj2" fmla="val 2509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0000FF"/>
              </a:solidFill>
              <a:latin typeface="Meiryo UI" panose="020B0604030504040204" pitchFamily="50" charset="-128"/>
              <a:ea typeface="Meiryo UI" panose="020B0604030504040204" pitchFamily="50" charset="-128"/>
            </a:rPr>
            <a:t>洪水のおそれがあると思ったら、カメラを見てみよう！</a:t>
          </a:r>
        </a:p>
      </xdr:txBody>
    </xdr:sp>
    <xdr:clientData/>
  </xdr:twoCellAnchor>
  <xdr:twoCellAnchor>
    <xdr:from>
      <xdr:col>0</xdr:col>
      <xdr:colOff>0</xdr:colOff>
      <xdr:row>6</xdr:row>
      <xdr:rowOff>12839</xdr:rowOff>
    </xdr:from>
    <xdr:to>
      <xdr:col>8</xdr:col>
      <xdr:colOff>12420</xdr:colOff>
      <xdr:row>8</xdr:row>
      <xdr:rowOff>68129</xdr:rowOff>
    </xdr:to>
    <xdr:sp macro="" textlink="">
      <xdr:nvSpPr>
        <xdr:cNvPr id="55" name="テキスト ボックス 54">
          <a:extLst>
            <a:ext uri="{FF2B5EF4-FFF2-40B4-BE49-F238E27FC236}">
              <a16:creationId xmlns:a16="http://schemas.microsoft.com/office/drawing/2014/main" id="{00000000-0008-0000-1100-000037000000}"/>
            </a:ext>
          </a:extLst>
        </xdr:cNvPr>
        <xdr:cNvSpPr txBox="1"/>
      </xdr:nvSpPr>
      <xdr:spPr>
        <a:xfrm>
          <a:off x="0" y="1489214"/>
          <a:ext cx="1755495" cy="43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管理権限者</a:t>
          </a:r>
          <a:endParaRPr kumimoji="1" lang="ja-JP" altLang="en-US" sz="18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19</xdr:col>
      <xdr:colOff>7458</xdr:colOff>
      <xdr:row>6</xdr:row>
      <xdr:rowOff>7868</xdr:rowOff>
    </xdr:from>
    <xdr:to>
      <xdr:col>22</xdr:col>
      <xdr:colOff>207065</xdr:colOff>
      <xdr:row>8</xdr:row>
      <xdr:rowOff>63158</xdr:rowOff>
    </xdr:to>
    <xdr:sp macro="" textlink="">
      <xdr:nvSpPr>
        <xdr:cNvPr id="56" name="テキスト ボックス 55">
          <a:extLst>
            <a:ext uri="{FF2B5EF4-FFF2-40B4-BE49-F238E27FC236}">
              <a16:creationId xmlns:a16="http://schemas.microsoft.com/office/drawing/2014/main" id="{00000000-0008-0000-1100-000038000000}"/>
            </a:ext>
          </a:extLst>
        </xdr:cNvPr>
        <xdr:cNvSpPr txBox="1"/>
      </xdr:nvSpPr>
      <xdr:spPr>
        <a:xfrm>
          <a:off x="4331808" y="1484243"/>
          <a:ext cx="1037807" cy="436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代行者</a:t>
          </a:r>
          <a:endParaRPr kumimoji="1" lang="ja-JP" altLang="en-US" sz="1800" b="0">
            <a:ln>
              <a:no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xdr:from>
      <xdr:col>0</xdr:col>
      <xdr:colOff>2565</xdr:colOff>
      <xdr:row>47</xdr:row>
      <xdr:rowOff>119742</xdr:rowOff>
    </xdr:from>
    <xdr:to>
      <xdr:col>13</xdr:col>
      <xdr:colOff>244928</xdr:colOff>
      <xdr:row>49</xdr:row>
      <xdr:rowOff>63712</xdr:rowOff>
    </xdr:to>
    <xdr:sp macro="" textlink="">
      <xdr:nvSpPr>
        <xdr:cNvPr id="57" name="テキスト ボックス 56">
          <a:extLst>
            <a:ext uri="{FF2B5EF4-FFF2-40B4-BE49-F238E27FC236}">
              <a16:creationId xmlns:a16="http://schemas.microsoft.com/office/drawing/2014/main" id="{00000000-0008-0000-1100-000039000000}"/>
            </a:ext>
          </a:extLst>
        </xdr:cNvPr>
        <xdr:cNvSpPr txBox="1"/>
      </xdr:nvSpPr>
      <xdr:spPr>
        <a:xfrm>
          <a:off x="2565" y="9889671"/>
          <a:ext cx="3195113" cy="35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QR</a:t>
          </a:r>
          <a:r>
            <a:rPr kumimoji="1" lang="ja-JP" altLang="en-US"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rPr>
            <a:t>コードを読みとって防災情報を入手</a:t>
          </a:r>
          <a:endParaRPr kumimoji="1" lang="en-US" altLang="ja-JP" sz="1300" b="1">
            <a:ln>
              <a:solidFill>
                <a:schemeClr val="bg1">
                  <a:lumMod val="65000"/>
                </a:schemeClr>
              </a:solidFill>
            </a:ln>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xdr:twoCellAnchor>
  <xdr:twoCellAnchor editAs="oneCell">
    <xdr:from>
      <xdr:col>3</xdr:col>
      <xdr:colOff>191480</xdr:colOff>
      <xdr:row>49</xdr:row>
      <xdr:rowOff>13605</xdr:rowOff>
    </xdr:from>
    <xdr:to>
      <xdr:col>8</xdr:col>
      <xdr:colOff>142184</xdr:colOff>
      <xdr:row>54</xdr:row>
      <xdr:rowOff>40821</xdr:rowOff>
    </xdr:to>
    <xdr:pic>
      <xdr:nvPicPr>
        <xdr:cNvPr id="63" name="図 62" descr="https://qr.quel.jp/tmp/638da1a17c099fafeb7ffb1e388c4882.png?v=148">
          <a:extLst>
            <a:ext uri="{FF2B5EF4-FFF2-40B4-BE49-F238E27FC236}">
              <a16:creationId xmlns:a16="http://schemas.microsoft.com/office/drawing/2014/main" id="{00000000-0008-0000-11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4623" y="10191748"/>
          <a:ext cx="1039275" cy="1047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59770</xdr:colOff>
      <xdr:row>49</xdr:row>
      <xdr:rowOff>13606</xdr:rowOff>
    </xdr:from>
    <xdr:to>
      <xdr:col>21</xdr:col>
      <xdr:colOff>231321</xdr:colOff>
      <xdr:row>54</xdr:row>
      <xdr:rowOff>60511</xdr:rowOff>
    </xdr:to>
    <xdr:pic>
      <xdr:nvPicPr>
        <xdr:cNvPr id="64" name="図 63" descr="https://qr.quel.jp/tmp/10fbf99b896f40c36600bfb41af4034d.png?v=148">
          <a:extLst>
            <a:ext uri="{FF2B5EF4-FFF2-40B4-BE49-F238E27FC236}">
              <a16:creationId xmlns:a16="http://schemas.microsoft.com/office/drawing/2014/main" id="{00000000-0008-0000-1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7806" y="10191749"/>
          <a:ext cx="1042408" cy="1067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188134</xdr:colOff>
      <xdr:row>9</xdr:row>
      <xdr:rowOff>83343</xdr:rowOff>
    </xdr:from>
    <xdr:to>
      <xdr:col>28</xdr:col>
      <xdr:colOff>71438</xdr:colOff>
      <xdr:row>40</xdr:row>
      <xdr:rowOff>190500</xdr:rowOff>
    </xdr:to>
    <xdr:sp macro="" textlink="">
      <xdr:nvSpPr>
        <xdr:cNvPr id="65" name="正方形/長方形 64">
          <a:extLst>
            <a:ext uri="{FF2B5EF4-FFF2-40B4-BE49-F238E27FC236}">
              <a16:creationId xmlns:a16="http://schemas.microsoft.com/office/drawing/2014/main" id="{00000000-0008-0000-1100-000041000000}"/>
            </a:ext>
          </a:extLst>
        </xdr:cNvPr>
        <xdr:cNvSpPr/>
      </xdr:nvSpPr>
      <xdr:spPr>
        <a:xfrm>
          <a:off x="1054909" y="2102643"/>
          <a:ext cx="5588779" cy="6307932"/>
        </a:xfrm>
        <a:prstGeom prst="rect">
          <a:avLst/>
        </a:prstGeom>
        <a:solidFill>
          <a:schemeClr val="accent5">
            <a:lumMod val="40000"/>
            <a:lumOff val="6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155218</xdr:colOff>
      <xdr:row>26</xdr:row>
      <xdr:rowOff>80824</xdr:rowOff>
    </xdr:from>
    <xdr:to>
      <xdr:col>25</xdr:col>
      <xdr:colOff>198633</xdr:colOff>
      <xdr:row>28</xdr:row>
      <xdr:rowOff>164707</xdr:rowOff>
    </xdr:to>
    <xdr:sp macro="" textlink="">
      <xdr:nvSpPr>
        <xdr:cNvPr id="66" name="テキスト ボックス 65">
          <a:extLst>
            <a:ext uri="{FF2B5EF4-FFF2-40B4-BE49-F238E27FC236}">
              <a16:creationId xmlns:a16="http://schemas.microsoft.com/office/drawing/2014/main" id="{00000000-0008-0000-1100-000042000000}"/>
            </a:ext>
          </a:extLst>
        </xdr:cNvPr>
        <xdr:cNvSpPr txBox="1"/>
      </xdr:nvSpPr>
      <xdr:spPr>
        <a:xfrm>
          <a:off x="3107968" y="5500549"/>
          <a:ext cx="3034265" cy="48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避難判断水位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13</xdr:col>
      <xdr:colOff>185192</xdr:colOff>
      <xdr:row>32</xdr:row>
      <xdr:rowOff>33899</xdr:rowOff>
    </xdr:from>
    <xdr:to>
      <xdr:col>25</xdr:col>
      <xdr:colOff>140320</xdr:colOff>
      <xdr:row>34</xdr:row>
      <xdr:rowOff>119549</xdr:rowOff>
    </xdr:to>
    <xdr:sp macro="" textlink="">
      <xdr:nvSpPr>
        <xdr:cNvPr id="67" name="テキスト ボックス 66">
          <a:extLst>
            <a:ext uri="{FF2B5EF4-FFF2-40B4-BE49-F238E27FC236}">
              <a16:creationId xmlns:a16="http://schemas.microsoft.com/office/drawing/2014/main" id="{00000000-0008-0000-1100-000043000000}"/>
            </a:ext>
          </a:extLst>
        </xdr:cNvPr>
        <xdr:cNvSpPr txBox="1"/>
      </xdr:nvSpPr>
      <xdr:spPr>
        <a:xfrm>
          <a:off x="3137942" y="6653774"/>
          <a:ext cx="2945978" cy="48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氾濫注意水位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81119</xdr:colOff>
      <xdr:row>26</xdr:row>
      <xdr:rowOff>71999</xdr:rowOff>
    </xdr:from>
    <xdr:to>
      <xdr:col>14</xdr:col>
      <xdr:colOff>12754</xdr:colOff>
      <xdr:row>28</xdr:row>
      <xdr:rowOff>165054</xdr:rowOff>
    </xdr:to>
    <xdr:sp macro="" textlink="'Ｐ３-1'!$Q$4">
      <xdr:nvSpPr>
        <xdr:cNvPr id="68" name="テキスト ボックス 67">
          <a:extLst>
            <a:ext uri="{FF2B5EF4-FFF2-40B4-BE49-F238E27FC236}">
              <a16:creationId xmlns:a16="http://schemas.microsoft.com/office/drawing/2014/main" id="{00000000-0008-0000-1100-000044000000}"/>
            </a:ext>
          </a:extLst>
        </xdr:cNvPr>
        <xdr:cNvSpPr txBox="1"/>
      </xdr:nvSpPr>
      <xdr:spPr>
        <a:xfrm>
          <a:off x="2043269" y="5491724"/>
          <a:ext cx="1198460" cy="49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6A71AC0-6982-4CDF-9FD8-F50FEF5225E0}" type="TxLink">
            <a:rPr kumimoji="1" lang="ja-JP" altLang="en-US" sz="1800" b="0" i="0" u="none" strike="noStrike">
              <a:solidFill>
                <a:srgbClr val="FF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125943</xdr:colOff>
      <xdr:row>32</xdr:row>
      <xdr:rowOff>33898</xdr:rowOff>
    </xdr:from>
    <xdr:to>
      <xdr:col>14</xdr:col>
      <xdr:colOff>57578</xdr:colOff>
      <xdr:row>34</xdr:row>
      <xdr:rowOff>129422</xdr:rowOff>
    </xdr:to>
    <xdr:sp macro="" textlink="'Ｐ３-1'!$Q$4">
      <xdr:nvSpPr>
        <xdr:cNvPr id="69" name="テキスト ボックス 68">
          <a:extLst>
            <a:ext uri="{FF2B5EF4-FFF2-40B4-BE49-F238E27FC236}">
              <a16:creationId xmlns:a16="http://schemas.microsoft.com/office/drawing/2014/main" id="{00000000-0008-0000-1100-000045000000}"/>
            </a:ext>
          </a:extLst>
        </xdr:cNvPr>
        <xdr:cNvSpPr txBox="1"/>
      </xdr:nvSpPr>
      <xdr:spPr>
        <a:xfrm>
          <a:off x="2088093" y="6653773"/>
          <a:ext cx="1198460" cy="495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49C0AE3-09A1-49EB-BB4E-5753215E84EB}" type="TxLink">
            <a:rPr kumimoji="1" lang="ja-JP" altLang="en-US" sz="1800" b="0" i="0" u="none" strike="noStrike">
              <a:solidFill>
                <a:srgbClr val="FF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9</xdr:col>
      <xdr:colOff>9401</xdr:colOff>
      <xdr:row>33</xdr:row>
      <xdr:rowOff>38941</xdr:rowOff>
    </xdr:from>
    <xdr:to>
      <xdr:col>9</xdr:col>
      <xdr:colOff>212530</xdr:colOff>
      <xdr:row>34</xdr:row>
      <xdr:rowOff>6838</xdr:rowOff>
    </xdr:to>
    <xdr:sp macro="" textlink="">
      <xdr:nvSpPr>
        <xdr:cNvPr id="70" name="二等辺三角形 69">
          <a:extLst>
            <a:ext uri="{FF2B5EF4-FFF2-40B4-BE49-F238E27FC236}">
              <a16:creationId xmlns:a16="http://schemas.microsoft.com/office/drawing/2014/main" id="{00000000-0008-0000-1100-000046000000}"/>
            </a:ext>
          </a:extLst>
        </xdr:cNvPr>
        <xdr:cNvSpPr/>
      </xdr:nvSpPr>
      <xdr:spPr>
        <a:xfrm>
          <a:off x="1971551" y="6858841"/>
          <a:ext cx="203129" cy="167922"/>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193738</xdr:colOff>
      <xdr:row>27</xdr:row>
      <xdr:rowOff>73680</xdr:rowOff>
    </xdr:from>
    <xdr:to>
      <xdr:col>9</xdr:col>
      <xdr:colOff>172749</xdr:colOff>
      <xdr:row>28</xdr:row>
      <xdr:rowOff>39109</xdr:rowOff>
    </xdr:to>
    <xdr:sp macro="" textlink="">
      <xdr:nvSpPr>
        <xdr:cNvPr id="71" name="二等辺三角形 70">
          <a:extLst>
            <a:ext uri="{FF2B5EF4-FFF2-40B4-BE49-F238E27FC236}">
              <a16:creationId xmlns:a16="http://schemas.microsoft.com/office/drawing/2014/main" id="{00000000-0008-0000-1100-000047000000}"/>
            </a:ext>
          </a:extLst>
        </xdr:cNvPr>
        <xdr:cNvSpPr/>
      </xdr:nvSpPr>
      <xdr:spPr>
        <a:xfrm>
          <a:off x="1936813" y="5693430"/>
          <a:ext cx="198086" cy="165454"/>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47359</xdr:colOff>
      <xdr:row>33</xdr:row>
      <xdr:rowOff>168930</xdr:rowOff>
    </xdr:from>
    <xdr:to>
      <xdr:col>24</xdr:col>
      <xdr:colOff>169419</xdr:colOff>
      <xdr:row>36</xdr:row>
      <xdr:rowOff>51107</xdr:rowOff>
    </xdr:to>
    <xdr:sp macro="" textlink="">
      <xdr:nvSpPr>
        <xdr:cNvPr id="72" name="テキスト ボックス 71">
          <a:extLst>
            <a:ext uri="{FF2B5EF4-FFF2-40B4-BE49-F238E27FC236}">
              <a16:creationId xmlns:a16="http://schemas.microsoft.com/office/drawing/2014/main" id="{00000000-0008-0000-1100-000048000000}"/>
            </a:ext>
          </a:extLst>
        </xdr:cNvPr>
        <xdr:cNvSpPr txBox="1"/>
      </xdr:nvSpPr>
      <xdr:spPr>
        <a:xfrm>
          <a:off x="2228584" y="6988830"/>
          <a:ext cx="3646310" cy="482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FF00"/>
              </a:solidFill>
              <a:latin typeface="Meiryo UI" panose="020B0604030504040204" pitchFamily="50" charset="-128"/>
              <a:ea typeface="Meiryo UI" panose="020B0604030504040204" pitchFamily="50" charset="-128"/>
            </a:rPr>
            <a:t>大雨洪水注意報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11</xdr:col>
      <xdr:colOff>51842</xdr:colOff>
      <xdr:row>10</xdr:row>
      <xdr:rowOff>139701</xdr:rowOff>
    </xdr:from>
    <xdr:to>
      <xdr:col>24</xdr:col>
      <xdr:colOff>125134</xdr:colOff>
      <xdr:row>13</xdr:row>
      <xdr:rowOff>17209</xdr:rowOff>
    </xdr:to>
    <xdr:sp macro="" textlink="">
      <xdr:nvSpPr>
        <xdr:cNvPr id="73" name="テキスト ボックス 72">
          <a:extLst>
            <a:ext uri="{FF2B5EF4-FFF2-40B4-BE49-F238E27FC236}">
              <a16:creationId xmlns:a16="http://schemas.microsoft.com/office/drawing/2014/main" id="{00000000-0008-0000-1100-000049000000}"/>
            </a:ext>
          </a:extLst>
        </xdr:cNvPr>
        <xdr:cNvSpPr txBox="1"/>
      </xdr:nvSpPr>
      <xdr:spPr>
        <a:xfrm>
          <a:off x="2452142" y="2359026"/>
          <a:ext cx="3378467" cy="477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大雨特別警報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10</xdr:col>
      <xdr:colOff>217129</xdr:colOff>
      <xdr:row>27</xdr:row>
      <xdr:rowOff>197505</xdr:rowOff>
    </xdr:from>
    <xdr:to>
      <xdr:col>24</xdr:col>
      <xdr:colOff>115089</xdr:colOff>
      <xdr:row>30</xdr:row>
      <xdr:rowOff>81449</xdr:rowOff>
    </xdr:to>
    <xdr:sp macro="" textlink="">
      <xdr:nvSpPr>
        <xdr:cNvPr id="74" name="テキスト ボックス 73">
          <a:extLst>
            <a:ext uri="{FF2B5EF4-FFF2-40B4-BE49-F238E27FC236}">
              <a16:creationId xmlns:a16="http://schemas.microsoft.com/office/drawing/2014/main" id="{00000000-0008-0000-1100-00004A000000}"/>
            </a:ext>
          </a:extLst>
        </xdr:cNvPr>
        <xdr:cNvSpPr txBox="1"/>
      </xdr:nvSpPr>
      <xdr:spPr>
        <a:xfrm>
          <a:off x="2398354" y="5817255"/>
          <a:ext cx="3422210" cy="484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または、</a:t>
          </a:r>
          <a:r>
            <a:rPr kumimoji="1" lang="ja-JP" altLang="en-US" sz="1800" b="1">
              <a:ln>
                <a:solidFill>
                  <a:schemeClr val="bg1">
                    <a:lumMod val="65000"/>
                  </a:schemeClr>
                </a:solidFill>
              </a:ln>
              <a:solidFill>
                <a:srgbClr val="FF6600"/>
              </a:solidFill>
              <a:latin typeface="Meiryo UI" panose="020B0604030504040204" pitchFamily="50" charset="-128"/>
              <a:ea typeface="Meiryo UI" panose="020B0604030504040204" pitchFamily="50" charset="-128"/>
            </a:rPr>
            <a:t>大雨洪水警報 </a:t>
          </a:r>
          <a:r>
            <a:rPr kumimoji="1" lang="ja-JP" altLang="en-US" sz="1800">
              <a:solidFill>
                <a:sysClr val="windowText" lastClr="000000"/>
              </a:solidFill>
              <a:latin typeface="Meiryo UI" panose="020B0604030504040204" pitchFamily="50" charset="-128"/>
              <a:ea typeface="Meiryo UI" panose="020B0604030504040204" pitchFamily="50" charset="-128"/>
            </a:rPr>
            <a:t>が発表</a:t>
          </a:r>
        </a:p>
      </xdr:txBody>
    </xdr:sp>
    <xdr:clientData/>
  </xdr:twoCellAnchor>
  <xdr:twoCellAnchor>
    <xdr:from>
      <xdr:col>13</xdr:col>
      <xdr:colOff>132526</xdr:colOff>
      <xdr:row>9</xdr:row>
      <xdr:rowOff>38101</xdr:rowOff>
    </xdr:from>
    <xdr:to>
      <xdr:col>26</xdr:col>
      <xdr:colOff>130086</xdr:colOff>
      <xdr:row>11</xdr:row>
      <xdr:rowOff>76826</xdr:rowOff>
    </xdr:to>
    <xdr:sp macro="" textlink="">
      <xdr:nvSpPr>
        <xdr:cNvPr id="75" name="テキスト ボックス 74">
          <a:extLst>
            <a:ext uri="{FF2B5EF4-FFF2-40B4-BE49-F238E27FC236}">
              <a16:creationId xmlns:a16="http://schemas.microsoft.com/office/drawing/2014/main" id="{00000000-0008-0000-1100-00004B000000}"/>
            </a:ext>
          </a:extLst>
        </xdr:cNvPr>
        <xdr:cNvSpPr txBox="1"/>
      </xdr:nvSpPr>
      <xdr:spPr>
        <a:xfrm>
          <a:off x="3085276" y="2057401"/>
          <a:ext cx="3207485" cy="43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eiryo UI" panose="020B0604030504040204" pitchFamily="50" charset="-128"/>
              <a:ea typeface="Meiryo UI" panose="020B0604030504040204" pitchFamily="50" charset="-128"/>
            </a:rPr>
            <a:t>が </a:t>
          </a:r>
          <a:r>
            <a:rPr kumimoji="1" lang="ja-JP" altLang="en-US" sz="1800" b="1">
              <a:ln>
                <a:solidFill>
                  <a:schemeClr val="bg1">
                    <a:lumMod val="65000"/>
                  </a:schemeClr>
                </a:solidFill>
              </a:ln>
              <a:solidFill>
                <a:srgbClr val="FF0000"/>
              </a:solidFill>
              <a:latin typeface="Meiryo UI" panose="020B0604030504040204" pitchFamily="50" charset="-128"/>
              <a:ea typeface="Meiryo UI" panose="020B0604030504040204" pitchFamily="50" charset="-128"/>
            </a:rPr>
            <a:t>氾濫危険水位 </a:t>
          </a:r>
          <a:r>
            <a:rPr kumimoji="1" lang="ja-JP" altLang="en-US" sz="1800">
              <a:solidFill>
                <a:sysClr val="windowText" lastClr="000000"/>
              </a:solidFill>
              <a:latin typeface="Meiryo UI" panose="020B0604030504040204" pitchFamily="50" charset="-128"/>
              <a:ea typeface="Meiryo UI" panose="020B0604030504040204" pitchFamily="50" charset="-128"/>
            </a:rPr>
            <a:t>に到達</a:t>
          </a:r>
        </a:p>
      </xdr:txBody>
    </xdr:sp>
    <xdr:clientData/>
  </xdr:twoCellAnchor>
  <xdr:twoCellAnchor>
    <xdr:from>
      <xdr:col>9</xdr:col>
      <xdr:colOff>63749</xdr:colOff>
      <xdr:row>9</xdr:row>
      <xdr:rowOff>38100</xdr:rowOff>
    </xdr:from>
    <xdr:to>
      <xdr:col>13</xdr:col>
      <xdr:colOff>266842</xdr:colOff>
      <xdr:row>11</xdr:row>
      <xdr:rowOff>86699</xdr:rowOff>
    </xdr:to>
    <xdr:sp macro="" textlink="'Ｐ３-1'!$Q$4">
      <xdr:nvSpPr>
        <xdr:cNvPr id="76" name="テキスト ボックス 75">
          <a:extLst>
            <a:ext uri="{FF2B5EF4-FFF2-40B4-BE49-F238E27FC236}">
              <a16:creationId xmlns:a16="http://schemas.microsoft.com/office/drawing/2014/main" id="{00000000-0008-0000-1100-00004C000000}"/>
            </a:ext>
          </a:extLst>
        </xdr:cNvPr>
        <xdr:cNvSpPr txBox="1"/>
      </xdr:nvSpPr>
      <xdr:spPr>
        <a:xfrm>
          <a:off x="2025899" y="2057400"/>
          <a:ext cx="1193693" cy="448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ADD2D4D-5720-4CAD-9E75-62BA09564926}" type="TxLink">
            <a:rPr kumimoji="1" lang="ja-JP" altLang="en-US" sz="1800" b="0" i="0" u="none" strike="noStrike">
              <a:solidFill>
                <a:srgbClr val="FF0000"/>
              </a:solidFill>
              <a:latin typeface="Meiryo UI"/>
              <a:ea typeface="Meiryo UI"/>
            </a:rPr>
            <a:pPr algn="ctr"/>
            <a:t> </a:t>
          </a:fld>
          <a:endParaRPr kumimoji="1" lang="ja-JP" altLang="en-US" sz="1800">
            <a:solidFill>
              <a:sysClr val="windowText" lastClr="000000"/>
            </a:solidFill>
          </a:endParaRPr>
        </a:p>
      </xdr:txBody>
    </xdr:sp>
    <xdr:clientData/>
  </xdr:twoCellAnchor>
  <xdr:twoCellAnchor>
    <xdr:from>
      <xdr:col>6</xdr:col>
      <xdr:colOff>92883</xdr:colOff>
      <xdr:row>38</xdr:row>
      <xdr:rowOff>87426</xdr:rowOff>
    </xdr:from>
    <xdr:to>
      <xdr:col>25</xdr:col>
      <xdr:colOff>151496</xdr:colOff>
      <xdr:row>38</xdr:row>
      <xdr:rowOff>87426</xdr:rowOff>
    </xdr:to>
    <xdr:cxnSp macro="">
      <xdr:nvCxnSpPr>
        <xdr:cNvPr id="77" name="直線コネクタ 76">
          <a:extLst>
            <a:ext uri="{FF2B5EF4-FFF2-40B4-BE49-F238E27FC236}">
              <a16:creationId xmlns:a16="http://schemas.microsoft.com/office/drawing/2014/main" id="{00000000-0008-0000-1100-00004D000000}"/>
            </a:ext>
          </a:extLst>
        </xdr:cNvPr>
        <xdr:cNvCxnSpPr/>
      </xdr:nvCxnSpPr>
      <xdr:spPr>
        <a:xfrm>
          <a:off x="1397808" y="7907451"/>
          <a:ext cx="4697288"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160306</xdr:colOff>
      <xdr:row>10</xdr:row>
      <xdr:rowOff>12701</xdr:rowOff>
    </xdr:from>
    <xdr:to>
      <xdr:col>9</xdr:col>
      <xdr:colOff>139317</xdr:colOff>
      <xdr:row>10</xdr:row>
      <xdr:rowOff>182304</xdr:rowOff>
    </xdr:to>
    <xdr:sp macro="" textlink="">
      <xdr:nvSpPr>
        <xdr:cNvPr id="78" name="二等辺三角形 77">
          <a:extLst>
            <a:ext uri="{FF2B5EF4-FFF2-40B4-BE49-F238E27FC236}">
              <a16:creationId xmlns:a16="http://schemas.microsoft.com/office/drawing/2014/main" id="{00000000-0008-0000-1100-00004E000000}"/>
            </a:ext>
          </a:extLst>
        </xdr:cNvPr>
        <xdr:cNvSpPr/>
      </xdr:nvSpPr>
      <xdr:spPr>
        <a:xfrm>
          <a:off x="1903381" y="2232026"/>
          <a:ext cx="198086" cy="169603"/>
        </a:xfrm>
        <a:prstGeom prst="triangle">
          <a:avLst/>
        </a:prstGeom>
        <a:scene3d>
          <a:camera prst="orthographicFront">
            <a:rot lat="10800000" lon="0" rev="0"/>
          </a:camera>
          <a:lightRig rig="threePt" dir="t"/>
        </a:scene3d>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178608</xdr:colOff>
      <xdr:row>8</xdr:row>
      <xdr:rowOff>161925</xdr:rowOff>
    </xdr:from>
    <xdr:to>
      <xdr:col>32</xdr:col>
      <xdr:colOff>11002</xdr:colOff>
      <xdr:row>40</xdr:row>
      <xdr:rowOff>39386</xdr:rowOff>
    </xdr:to>
    <xdr:sp macro="" textlink="">
      <xdr:nvSpPr>
        <xdr:cNvPr id="79" name="台形 78">
          <a:extLst>
            <a:ext uri="{FF2B5EF4-FFF2-40B4-BE49-F238E27FC236}">
              <a16:creationId xmlns:a16="http://schemas.microsoft.com/office/drawing/2014/main" id="{00000000-0008-0000-1100-00004F000000}"/>
            </a:ext>
          </a:extLst>
        </xdr:cNvPr>
        <xdr:cNvSpPr/>
      </xdr:nvSpPr>
      <xdr:spPr>
        <a:xfrm>
          <a:off x="6341283" y="2019300"/>
          <a:ext cx="984919" cy="6240161"/>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35720</xdr:colOff>
      <xdr:row>24</xdr:row>
      <xdr:rowOff>10186</xdr:rowOff>
    </xdr:from>
    <xdr:to>
      <xdr:col>31</xdr:col>
      <xdr:colOff>35720</xdr:colOff>
      <xdr:row>27</xdr:row>
      <xdr:rowOff>117686</xdr:rowOff>
    </xdr:to>
    <xdr:sp macro="" textlink="">
      <xdr:nvSpPr>
        <xdr:cNvPr id="80" name="正方形/長方形 79">
          <a:extLst>
            <a:ext uri="{FF2B5EF4-FFF2-40B4-BE49-F238E27FC236}">
              <a16:creationId xmlns:a16="http://schemas.microsoft.com/office/drawing/2014/main" id="{00000000-0008-0000-1100-000050000000}"/>
            </a:ext>
          </a:extLst>
        </xdr:cNvPr>
        <xdr:cNvSpPr/>
      </xdr:nvSpPr>
      <xdr:spPr>
        <a:xfrm>
          <a:off x="6417470" y="5029861"/>
          <a:ext cx="742950" cy="707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r"/>
          <a:endParaRPr kumimoji="1" lang="ja-JP" altLang="en-US" sz="1800" b="1"/>
        </a:p>
      </xdr:txBody>
    </xdr:sp>
    <xdr:clientData/>
  </xdr:twoCellAnchor>
  <xdr:twoCellAnchor>
    <xdr:from>
      <xdr:col>1</xdr:col>
      <xdr:colOff>176892</xdr:colOff>
      <xdr:row>35</xdr:row>
      <xdr:rowOff>0</xdr:rowOff>
    </xdr:from>
    <xdr:to>
      <xdr:col>4</xdr:col>
      <xdr:colOff>149276</xdr:colOff>
      <xdr:row>41</xdr:row>
      <xdr:rowOff>126</xdr:rowOff>
    </xdr:to>
    <xdr:sp macro="" textlink="">
      <xdr:nvSpPr>
        <xdr:cNvPr id="81" name="正方形/長方形 80">
          <a:extLst>
            <a:ext uri="{FF2B5EF4-FFF2-40B4-BE49-F238E27FC236}">
              <a16:creationId xmlns:a16="http://schemas.microsoft.com/office/drawing/2014/main" id="{00000000-0008-0000-1100-000051000000}"/>
            </a:ext>
          </a:extLst>
        </xdr:cNvPr>
        <xdr:cNvSpPr/>
      </xdr:nvSpPr>
      <xdr:spPr>
        <a:xfrm>
          <a:off x="421821" y="7320643"/>
          <a:ext cx="598312" cy="1224769"/>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59532</xdr:colOff>
      <xdr:row>38</xdr:row>
      <xdr:rowOff>95249</xdr:rowOff>
    </xdr:from>
    <xdr:to>
      <xdr:col>30</xdr:col>
      <xdr:colOff>121445</xdr:colOff>
      <xdr:row>40</xdr:row>
      <xdr:rowOff>202405</xdr:rowOff>
    </xdr:to>
    <xdr:sp macro="" textlink="">
      <xdr:nvSpPr>
        <xdr:cNvPr id="82" name="正方形/長方形 81">
          <a:extLst>
            <a:ext uri="{FF2B5EF4-FFF2-40B4-BE49-F238E27FC236}">
              <a16:creationId xmlns:a16="http://schemas.microsoft.com/office/drawing/2014/main" id="{00000000-0008-0000-1100-000052000000}"/>
            </a:ext>
          </a:extLst>
        </xdr:cNvPr>
        <xdr:cNvSpPr/>
      </xdr:nvSpPr>
      <xdr:spPr>
        <a:xfrm>
          <a:off x="1145382" y="7915274"/>
          <a:ext cx="5929313" cy="507206"/>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7159</xdr:colOff>
      <xdr:row>38</xdr:row>
      <xdr:rowOff>119061</xdr:rowOff>
    </xdr:from>
    <xdr:to>
      <xdr:col>21</xdr:col>
      <xdr:colOff>81643</xdr:colOff>
      <xdr:row>40</xdr:row>
      <xdr:rowOff>150557</xdr:rowOff>
    </xdr:to>
    <xdr:sp macro="" textlink="">
      <xdr:nvSpPr>
        <xdr:cNvPr id="83" name="テキスト ボックス 82">
          <a:extLst>
            <a:ext uri="{FF2B5EF4-FFF2-40B4-BE49-F238E27FC236}">
              <a16:creationId xmlns:a16="http://schemas.microsoft.com/office/drawing/2014/main" id="{00000000-0008-0000-1100-000053000000}"/>
            </a:ext>
          </a:extLst>
        </xdr:cNvPr>
        <xdr:cNvSpPr txBox="1"/>
      </xdr:nvSpPr>
      <xdr:spPr>
        <a:xfrm>
          <a:off x="3236134" y="7939086"/>
          <a:ext cx="1608009" cy="43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eiryo UI" panose="020B0604030504040204" pitchFamily="50" charset="-128"/>
              <a:ea typeface="Meiryo UI" panose="020B0604030504040204" pitchFamily="50" charset="-128"/>
            </a:rPr>
            <a:t>ふだんの水位</a:t>
          </a:r>
          <a:endParaRPr kumimoji="1" lang="ja-JP" altLang="en-US" sz="18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xdr:col>
      <xdr:colOff>83358</xdr:colOff>
      <xdr:row>36</xdr:row>
      <xdr:rowOff>154780</xdr:rowOff>
    </xdr:from>
    <xdr:to>
      <xdr:col>8</xdr:col>
      <xdr:colOff>157977</xdr:colOff>
      <xdr:row>40</xdr:row>
      <xdr:rowOff>198026</xdr:rowOff>
    </xdr:to>
    <xdr:sp macro="" textlink="">
      <xdr:nvSpPr>
        <xdr:cNvPr id="84" name="台形 83">
          <a:extLst>
            <a:ext uri="{FF2B5EF4-FFF2-40B4-BE49-F238E27FC236}">
              <a16:creationId xmlns:a16="http://schemas.microsoft.com/office/drawing/2014/main" id="{00000000-0008-0000-1100-000054000000}"/>
            </a:ext>
          </a:extLst>
        </xdr:cNvPr>
        <xdr:cNvSpPr/>
      </xdr:nvSpPr>
      <xdr:spPr>
        <a:xfrm>
          <a:off x="950133" y="7574755"/>
          <a:ext cx="950919" cy="843346"/>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211946</xdr:colOff>
      <xdr:row>36</xdr:row>
      <xdr:rowOff>166687</xdr:rowOff>
    </xdr:from>
    <xdr:to>
      <xdr:col>29</xdr:col>
      <xdr:colOff>47625</xdr:colOff>
      <xdr:row>40</xdr:row>
      <xdr:rowOff>198024</xdr:rowOff>
    </xdr:to>
    <xdr:sp macro="" textlink="">
      <xdr:nvSpPr>
        <xdr:cNvPr id="85" name="台形 84">
          <a:extLst>
            <a:ext uri="{FF2B5EF4-FFF2-40B4-BE49-F238E27FC236}">
              <a16:creationId xmlns:a16="http://schemas.microsoft.com/office/drawing/2014/main" id="{00000000-0008-0000-1100-000055000000}"/>
            </a:ext>
          </a:extLst>
        </xdr:cNvPr>
        <xdr:cNvSpPr/>
      </xdr:nvSpPr>
      <xdr:spPr>
        <a:xfrm>
          <a:off x="5917421" y="7586662"/>
          <a:ext cx="892954" cy="831437"/>
        </a:xfrm>
        <a:prstGeom prst="trapezoid">
          <a:avLst>
            <a:gd name="adj" fmla="val 16837"/>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135745</xdr:colOff>
      <xdr:row>34</xdr:row>
      <xdr:rowOff>190500</xdr:rowOff>
    </xdr:from>
    <xdr:to>
      <xdr:col>33</xdr:col>
      <xdr:colOff>33619</xdr:colOff>
      <xdr:row>41</xdr:row>
      <xdr:rowOff>0</xdr:rowOff>
    </xdr:to>
    <xdr:sp macro="" textlink="">
      <xdr:nvSpPr>
        <xdr:cNvPr id="86" name="正方形/長方形 85">
          <a:extLst>
            <a:ext uri="{FF2B5EF4-FFF2-40B4-BE49-F238E27FC236}">
              <a16:creationId xmlns:a16="http://schemas.microsoft.com/office/drawing/2014/main" id="{00000000-0008-0000-1100-000056000000}"/>
            </a:ext>
          </a:extLst>
        </xdr:cNvPr>
        <xdr:cNvSpPr/>
      </xdr:nvSpPr>
      <xdr:spPr>
        <a:xfrm>
          <a:off x="6707995" y="7210425"/>
          <a:ext cx="831324" cy="12096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100026</xdr:colOff>
      <xdr:row>37</xdr:row>
      <xdr:rowOff>41113</xdr:rowOff>
    </xdr:from>
    <xdr:to>
      <xdr:col>30</xdr:col>
      <xdr:colOff>59533</xdr:colOff>
      <xdr:row>40</xdr:row>
      <xdr:rowOff>148613</xdr:rowOff>
    </xdr:to>
    <xdr:sp macro="" textlink="">
      <xdr:nvSpPr>
        <xdr:cNvPr id="87" name="正方形/長方形 86">
          <a:extLst>
            <a:ext uri="{FF2B5EF4-FFF2-40B4-BE49-F238E27FC236}">
              <a16:creationId xmlns:a16="http://schemas.microsoft.com/office/drawing/2014/main" id="{00000000-0008-0000-1100-000057000000}"/>
            </a:ext>
          </a:extLst>
        </xdr:cNvPr>
        <xdr:cNvSpPr/>
      </xdr:nvSpPr>
      <xdr:spPr>
        <a:xfrm>
          <a:off x="6043626" y="7661113"/>
          <a:ext cx="969157" cy="707575"/>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5</xdr:col>
      <xdr:colOff>54782</xdr:colOff>
      <xdr:row>28</xdr:row>
      <xdr:rowOff>87967</xdr:rowOff>
    </xdr:from>
    <xdr:to>
      <xdr:col>34</xdr:col>
      <xdr:colOff>44824</xdr:colOff>
      <xdr:row>28</xdr:row>
      <xdr:rowOff>102507</xdr:rowOff>
    </xdr:to>
    <xdr:cxnSp macro="">
      <xdr:nvCxnSpPr>
        <xdr:cNvPr id="89" name="直線コネクタ 88">
          <a:extLst>
            <a:ext uri="{FF2B5EF4-FFF2-40B4-BE49-F238E27FC236}">
              <a16:creationId xmlns:a16="http://schemas.microsoft.com/office/drawing/2014/main" id="{00000000-0008-0000-1100-000059000000}"/>
            </a:ext>
          </a:extLst>
        </xdr:cNvPr>
        <xdr:cNvCxnSpPr/>
      </xdr:nvCxnSpPr>
      <xdr:spPr>
        <a:xfrm>
          <a:off x="1140632" y="5907742"/>
          <a:ext cx="6648017" cy="1454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140507</xdr:colOff>
      <xdr:row>11</xdr:row>
      <xdr:rowOff>19050</xdr:rowOff>
    </xdr:from>
    <xdr:to>
      <xdr:col>34</xdr:col>
      <xdr:colOff>0</xdr:colOff>
      <xdr:row>11</xdr:row>
      <xdr:rowOff>19050</xdr:rowOff>
    </xdr:to>
    <xdr:cxnSp macro="">
      <xdr:nvCxnSpPr>
        <xdr:cNvPr id="90" name="直線コネクタ 89">
          <a:extLst>
            <a:ext uri="{FF2B5EF4-FFF2-40B4-BE49-F238E27FC236}">
              <a16:creationId xmlns:a16="http://schemas.microsoft.com/office/drawing/2014/main" id="{00000000-0008-0000-1100-00005A000000}"/>
            </a:ext>
          </a:extLst>
        </xdr:cNvPr>
        <xdr:cNvCxnSpPr/>
      </xdr:nvCxnSpPr>
      <xdr:spPr>
        <a:xfrm>
          <a:off x="1229078" y="2441121"/>
          <a:ext cx="6513386"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173845</xdr:colOff>
      <xdr:row>8</xdr:row>
      <xdr:rowOff>161927</xdr:rowOff>
    </xdr:from>
    <xdr:to>
      <xdr:col>6</xdr:col>
      <xdr:colOff>103580</xdr:colOff>
      <xdr:row>40</xdr:row>
      <xdr:rowOff>190500</xdr:rowOff>
    </xdr:to>
    <xdr:sp macro="" textlink="">
      <xdr:nvSpPr>
        <xdr:cNvPr id="91" name="台形 90">
          <a:extLst>
            <a:ext uri="{FF2B5EF4-FFF2-40B4-BE49-F238E27FC236}">
              <a16:creationId xmlns:a16="http://schemas.microsoft.com/office/drawing/2014/main" id="{00000000-0008-0000-1100-00005B000000}"/>
            </a:ext>
          </a:extLst>
        </xdr:cNvPr>
        <xdr:cNvSpPr/>
      </xdr:nvSpPr>
      <xdr:spPr>
        <a:xfrm>
          <a:off x="411970" y="2019302"/>
          <a:ext cx="996535" cy="6391273"/>
        </a:xfrm>
        <a:prstGeom prst="trapezoi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114313</xdr:colOff>
      <xdr:row>24</xdr:row>
      <xdr:rowOff>30984</xdr:rowOff>
    </xdr:from>
    <xdr:to>
      <xdr:col>5</xdr:col>
      <xdr:colOff>190500</xdr:colOff>
      <xdr:row>27</xdr:row>
      <xdr:rowOff>137191</xdr:rowOff>
    </xdr:to>
    <xdr:sp macro="" textlink="">
      <xdr:nvSpPr>
        <xdr:cNvPr id="92" name="正方形/長方形 91">
          <a:extLst>
            <a:ext uri="{FF2B5EF4-FFF2-40B4-BE49-F238E27FC236}">
              <a16:creationId xmlns:a16="http://schemas.microsoft.com/office/drawing/2014/main" id="{00000000-0008-0000-1100-00005C000000}"/>
            </a:ext>
          </a:extLst>
        </xdr:cNvPr>
        <xdr:cNvSpPr/>
      </xdr:nvSpPr>
      <xdr:spPr>
        <a:xfrm>
          <a:off x="571513" y="5050659"/>
          <a:ext cx="704837" cy="706282"/>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latin typeface="Meiryo UI" panose="020B0604030504040204" pitchFamily="50" charset="-128"/>
              <a:ea typeface="Meiryo UI" panose="020B0604030504040204" pitchFamily="50" charset="-128"/>
            </a:rPr>
            <a:t>堤防</a:t>
          </a:r>
          <a:endParaRPr kumimoji="1" lang="en-US" altLang="ja-JP" sz="1800" b="1">
            <a:latin typeface="Meiryo UI" panose="020B0604030504040204" pitchFamily="50" charset="-128"/>
            <a:ea typeface="Meiryo UI" panose="020B0604030504040204" pitchFamily="50" charset="-128"/>
          </a:endParaRPr>
        </a:p>
        <a:p>
          <a:pPr algn="l"/>
          <a:endParaRPr kumimoji="1" lang="ja-JP" altLang="en-US" sz="1800" b="1"/>
        </a:p>
      </xdr:txBody>
    </xdr:sp>
    <xdr:clientData/>
  </xdr:twoCellAnchor>
  <xdr:twoCellAnchor>
    <xdr:from>
      <xdr:col>3</xdr:col>
      <xdr:colOff>83358</xdr:colOff>
      <xdr:row>37</xdr:row>
      <xdr:rowOff>47069</xdr:rowOff>
    </xdr:from>
    <xdr:to>
      <xdr:col>7</xdr:col>
      <xdr:colOff>190500</xdr:colOff>
      <xdr:row>40</xdr:row>
      <xdr:rowOff>89552</xdr:rowOff>
    </xdr:to>
    <xdr:sp macro="" textlink="">
      <xdr:nvSpPr>
        <xdr:cNvPr id="93" name="正方形/長方形 92">
          <a:extLst>
            <a:ext uri="{FF2B5EF4-FFF2-40B4-BE49-F238E27FC236}">
              <a16:creationId xmlns:a16="http://schemas.microsoft.com/office/drawing/2014/main" id="{00000000-0008-0000-1100-00005D000000}"/>
            </a:ext>
          </a:extLst>
        </xdr:cNvPr>
        <xdr:cNvSpPr/>
      </xdr:nvSpPr>
      <xdr:spPr>
        <a:xfrm>
          <a:off x="731058" y="7667069"/>
          <a:ext cx="983442" cy="642558"/>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800" b="1">
              <a:latin typeface="Meiryo UI" panose="020B0604030504040204" pitchFamily="50" charset="-128"/>
              <a:ea typeface="Meiryo UI" panose="020B0604030504040204" pitchFamily="50" charset="-128"/>
            </a:rPr>
            <a:t>河川敷</a:t>
          </a:r>
        </a:p>
      </xdr:txBody>
    </xdr:sp>
    <xdr:clientData/>
  </xdr:twoCellAnchor>
  <xdr:twoCellAnchor>
    <xdr:from>
      <xdr:col>9</xdr:col>
      <xdr:colOff>5039</xdr:colOff>
      <xdr:row>42</xdr:row>
      <xdr:rowOff>109794</xdr:rowOff>
    </xdr:from>
    <xdr:to>
      <xdr:col>11</xdr:col>
      <xdr:colOff>145678</xdr:colOff>
      <xdr:row>44</xdr:row>
      <xdr:rowOff>4080</xdr:rowOff>
    </xdr:to>
    <xdr:sp macro="" textlink="">
      <xdr:nvSpPr>
        <xdr:cNvPr id="98" name="テキスト ボックス 97">
          <a:extLst>
            <a:ext uri="{FF2B5EF4-FFF2-40B4-BE49-F238E27FC236}">
              <a16:creationId xmlns:a16="http://schemas.microsoft.com/office/drawing/2014/main" id="{00000000-0008-0000-1100-000062000000}"/>
            </a:ext>
          </a:extLst>
        </xdr:cNvPr>
        <xdr:cNvSpPr txBox="1"/>
      </xdr:nvSpPr>
      <xdr:spPr>
        <a:xfrm>
          <a:off x="1964468" y="8859187"/>
          <a:ext cx="576067" cy="302500"/>
        </a:xfrm>
        <a:prstGeom prst="rect">
          <a:avLst/>
        </a:prstGeom>
        <a:solidFill>
          <a:schemeClr val="bg1">
            <a:lumMod val="75000"/>
          </a:schemeClr>
        </a:solidFill>
        <a:ln w="9525" cmpd="sng">
          <a:solidFill>
            <a:schemeClr val="bg1">
              <a:lumMod val="75000"/>
            </a:schemeClr>
          </a:solidFill>
        </a:ln>
        <a:effectLst>
          <a:outerShdw blurRad="50800" dist="38100" dir="2700000" algn="tl" rotWithShape="0">
            <a:schemeClr val="tx1">
              <a:alpha val="73000"/>
            </a:schemeClr>
          </a:outerShdw>
        </a:effectLst>
        <a:scene3d>
          <a:camera prst="orthographicFront"/>
          <a:lightRig rig="threePt" dir="t"/>
        </a:scene3d>
        <a:sp3d>
          <a:bevelT w="254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eiryo UI" panose="020B0604030504040204" pitchFamily="50" charset="-128"/>
              <a:ea typeface="Meiryo UI" panose="020B0604030504040204" pitchFamily="50" charset="-128"/>
            </a:rPr>
            <a:t>検索</a:t>
          </a:r>
        </a:p>
      </xdr:txBody>
    </xdr:sp>
    <xdr:clientData/>
  </xdr:twoCellAnchor>
  <xdr:twoCellAnchor>
    <xdr:from>
      <xdr:col>12</xdr:col>
      <xdr:colOff>98956</xdr:colOff>
      <xdr:row>42</xdr:row>
      <xdr:rowOff>80215</xdr:rowOff>
    </xdr:from>
    <xdr:to>
      <xdr:col>15</xdr:col>
      <xdr:colOff>18331</xdr:colOff>
      <xdr:row>44</xdr:row>
      <xdr:rowOff>33592</xdr:rowOff>
    </xdr:to>
    <xdr:sp macro="" textlink="">
      <xdr:nvSpPr>
        <xdr:cNvPr id="104" name="テキスト ボックス 103">
          <a:extLst>
            <a:ext uri="{FF2B5EF4-FFF2-40B4-BE49-F238E27FC236}">
              <a16:creationId xmlns:a16="http://schemas.microsoft.com/office/drawing/2014/main" id="{00000000-0008-0000-1100-000068000000}"/>
            </a:ext>
          </a:extLst>
        </xdr:cNvPr>
        <xdr:cNvSpPr txBox="1"/>
      </xdr:nvSpPr>
      <xdr:spPr>
        <a:xfrm>
          <a:off x="2794531" y="8700340"/>
          <a:ext cx="671850" cy="35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Meiryo UI" panose="020B0604030504040204" pitchFamily="50" charset="-128"/>
              <a:ea typeface="Meiryo UI" panose="020B0604030504040204" pitchFamily="50" charset="-128"/>
            </a:rPr>
            <a:t>水位</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22</xdr:col>
      <xdr:colOff>37706</xdr:colOff>
      <xdr:row>42</xdr:row>
      <xdr:rowOff>107376</xdr:rowOff>
    </xdr:from>
    <xdr:to>
      <xdr:col>30</xdr:col>
      <xdr:colOff>11693</xdr:colOff>
      <xdr:row>43</xdr:row>
      <xdr:rowOff>193569</xdr:rowOff>
    </xdr:to>
    <xdr:sp macro="" textlink="">
      <xdr:nvSpPr>
        <xdr:cNvPr id="108" name="テキスト ボックス 107">
          <a:extLst>
            <a:ext uri="{FF2B5EF4-FFF2-40B4-BE49-F238E27FC236}">
              <a16:creationId xmlns:a16="http://schemas.microsoft.com/office/drawing/2014/main" id="{00000000-0008-0000-1100-00006C000000}"/>
            </a:ext>
          </a:extLst>
        </xdr:cNvPr>
        <xdr:cNvSpPr txBox="1"/>
      </xdr:nvSpPr>
      <xdr:spPr>
        <a:xfrm>
          <a:off x="5200256" y="8727501"/>
          <a:ext cx="1764687" cy="286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kumimoji="1" lang="ja-JP" altLang="en-US" sz="1400"/>
        </a:p>
      </xdr:txBody>
    </xdr:sp>
    <xdr:clientData/>
  </xdr:twoCellAnchor>
  <xdr:twoCellAnchor>
    <xdr:from>
      <xdr:col>22</xdr:col>
      <xdr:colOff>42216</xdr:colOff>
      <xdr:row>42</xdr:row>
      <xdr:rowOff>93590</xdr:rowOff>
    </xdr:from>
    <xdr:to>
      <xdr:col>26</xdr:col>
      <xdr:colOff>109243</xdr:colOff>
      <xdr:row>44</xdr:row>
      <xdr:rowOff>15286</xdr:rowOff>
    </xdr:to>
    <xdr:sp macro="" textlink="">
      <xdr:nvSpPr>
        <xdr:cNvPr id="110" name="テキスト ボックス 109">
          <a:extLst>
            <a:ext uri="{FF2B5EF4-FFF2-40B4-BE49-F238E27FC236}">
              <a16:creationId xmlns:a16="http://schemas.microsoft.com/office/drawing/2014/main" id="{00000000-0008-0000-1100-00006E000000}"/>
            </a:ext>
          </a:extLst>
        </xdr:cNvPr>
        <xdr:cNvSpPr txBox="1"/>
      </xdr:nvSpPr>
      <xdr:spPr>
        <a:xfrm>
          <a:off x="5204766" y="8713715"/>
          <a:ext cx="1067152" cy="3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dk1"/>
              </a:solidFill>
              <a:latin typeface="Meiryo UI" panose="020B0604030504040204" pitchFamily="50" charset="-128"/>
              <a:ea typeface="Meiryo UI" panose="020B0604030504040204" pitchFamily="50" charset="-128"/>
            </a:rPr>
            <a:t>避難勧告</a:t>
          </a:r>
          <a:endParaRPr kumimoji="1" lang="ja-JP" altLang="en-US" sz="1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23</xdr:col>
      <xdr:colOff>256850</xdr:colOff>
      <xdr:row>48</xdr:row>
      <xdr:rowOff>192623</xdr:rowOff>
    </xdr:from>
    <xdr:to>
      <xdr:col>28</xdr:col>
      <xdr:colOff>117662</xdr:colOff>
      <xdr:row>54</xdr:row>
      <xdr:rowOff>13607</xdr:rowOff>
    </xdr:to>
    <xdr:pic>
      <xdr:nvPicPr>
        <xdr:cNvPr id="113" name="図 112" descr="https://qr.quel.jp/tmp/20f4e792dd1c8d97bc0d75745cf87285.png?v=148">
          <a:extLst>
            <a:ext uri="{FF2B5EF4-FFF2-40B4-BE49-F238E27FC236}">
              <a16:creationId xmlns:a16="http://schemas.microsoft.com/office/drawing/2014/main" id="{00000000-0008-0000-1100-00007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58886" y="10166659"/>
          <a:ext cx="1017419" cy="1045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136066</xdr:colOff>
      <xdr:row>53</xdr:row>
      <xdr:rowOff>69550</xdr:rowOff>
    </xdr:from>
    <xdr:to>
      <xdr:col>9</xdr:col>
      <xdr:colOff>95250</xdr:colOff>
      <xdr:row>54</xdr:row>
      <xdr:rowOff>204100</xdr:rowOff>
    </xdr:to>
    <xdr:sp macro="" textlink="">
      <xdr:nvSpPr>
        <xdr:cNvPr id="118" name="テキスト ボックス 117">
          <a:extLst>
            <a:ext uri="{FF2B5EF4-FFF2-40B4-BE49-F238E27FC236}">
              <a16:creationId xmlns:a16="http://schemas.microsoft.com/office/drawing/2014/main" id="{00000000-0008-0000-1100-000076000000}"/>
            </a:ext>
          </a:extLst>
        </xdr:cNvPr>
        <xdr:cNvSpPr txBox="1"/>
      </xdr:nvSpPr>
      <xdr:spPr>
        <a:xfrm>
          <a:off x="789209" y="11064121"/>
          <a:ext cx="1265470" cy="338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防災気象情報</a:t>
          </a:r>
        </a:p>
      </xdr:txBody>
    </xdr:sp>
    <xdr:clientData/>
  </xdr:twoCellAnchor>
  <xdr:twoCellAnchor>
    <xdr:from>
      <xdr:col>12</xdr:col>
      <xdr:colOff>70751</xdr:colOff>
      <xdr:row>53</xdr:row>
      <xdr:rowOff>85880</xdr:rowOff>
    </xdr:from>
    <xdr:to>
      <xdr:col>17</xdr:col>
      <xdr:colOff>70751</xdr:colOff>
      <xdr:row>55</xdr:row>
      <xdr:rowOff>16325</xdr:rowOff>
    </xdr:to>
    <xdr:sp macro="" textlink="">
      <xdr:nvSpPr>
        <xdr:cNvPr id="119" name="テキスト ボックス 118">
          <a:extLst>
            <a:ext uri="{FF2B5EF4-FFF2-40B4-BE49-F238E27FC236}">
              <a16:creationId xmlns:a16="http://schemas.microsoft.com/office/drawing/2014/main" id="{00000000-0008-0000-1100-000077000000}"/>
            </a:ext>
          </a:extLst>
        </xdr:cNvPr>
        <xdr:cNvSpPr txBox="1"/>
      </xdr:nvSpPr>
      <xdr:spPr>
        <a:xfrm>
          <a:off x="2764965" y="11080451"/>
          <a:ext cx="1183822" cy="338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川の防災情報</a:t>
          </a:r>
        </a:p>
      </xdr:txBody>
    </xdr:sp>
    <xdr:clientData/>
  </xdr:twoCellAnchor>
  <xdr:twoCellAnchor>
    <xdr:from>
      <xdr:col>17</xdr:col>
      <xdr:colOff>155119</xdr:colOff>
      <xdr:row>53</xdr:row>
      <xdr:rowOff>88601</xdr:rowOff>
    </xdr:from>
    <xdr:to>
      <xdr:col>21</xdr:col>
      <xdr:colOff>326569</xdr:colOff>
      <xdr:row>55</xdr:row>
      <xdr:rowOff>19044</xdr:rowOff>
    </xdr:to>
    <xdr:sp macro="" textlink="">
      <xdr:nvSpPr>
        <xdr:cNvPr id="120" name="テキスト ボックス 119">
          <a:extLst>
            <a:ext uri="{FF2B5EF4-FFF2-40B4-BE49-F238E27FC236}">
              <a16:creationId xmlns:a16="http://schemas.microsoft.com/office/drawing/2014/main" id="{00000000-0008-0000-1100-000078000000}"/>
            </a:ext>
          </a:extLst>
        </xdr:cNvPr>
        <xdr:cNvSpPr txBox="1"/>
      </xdr:nvSpPr>
      <xdr:spPr>
        <a:xfrm>
          <a:off x="4033155" y="11083172"/>
          <a:ext cx="1042307" cy="338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河川カメラ</a:t>
          </a:r>
        </a:p>
      </xdr:txBody>
    </xdr:sp>
    <xdr:clientData/>
  </xdr:twoCellAnchor>
  <xdr:twoCellAnchor>
    <xdr:from>
      <xdr:col>23</xdr:col>
      <xdr:colOff>95252</xdr:colOff>
      <xdr:row>53</xdr:row>
      <xdr:rowOff>77716</xdr:rowOff>
    </xdr:from>
    <xdr:to>
      <xdr:col>31</xdr:col>
      <xdr:colOff>27214</xdr:colOff>
      <xdr:row>55</xdr:row>
      <xdr:rowOff>8159</xdr:rowOff>
    </xdr:to>
    <xdr:sp macro="" textlink="">
      <xdr:nvSpPr>
        <xdr:cNvPr id="121" name="テキスト ボックス 120">
          <a:extLst>
            <a:ext uri="{FF2B5EF4-FFF2-40B4-BE49-F238E27FC236}">
              <a16:creationId xmlns:a16="http://schemas.microsoft.com/office/drawing/2014/main" id="{00000000-0008-0000-1100-000079000000}"/>
            </a:ext>
          </a:extLst>
        </xdr:cNvPr>
        <xdr:cNvSpPr txBox="1"/>
      </xdr:nvSpPr>
      <xdr:spPr>
        <a:xfrm>
          <a:off x="5497288" y="11072287"/>
          <a:ext cx="1646462" cy="338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0" i="0" u="none" strike="noStrike">
              <a:solidFill>
                <a:sysClr val="windowText" lastClr="000000"/>
              </a:solidFill>
              <a:latin typeface="Meiryo UI"/>
              <a:ea typeface="Meiryo UI"/>
            </a:rPr>
            <a:t>避難勧告等の発令</a:t>
          </a:r>
        </a:p>
      </xdr:txBody>
    </xdr:sp>
    <xdr:clientData/>
  </xdr:twoCellAnchor>
  <xdr:twoCellAnchor>
    <xdr:from>
      <xdr:col>6</xdr:col>
      <xdr:colOff>47980</xdr:colOff>
      <xdr:row>34</xdr:row>
      <xdr:rowOff>60092</xdr:rowOff>
    </xdr:from>
    <xdr:to>
      <xdr:col>34</xdr:col>
      <xdr:colOff>24013</xdr:colOff>
      <xdr:row>34</xdr:row>
      <xdr:rowOff>60092</xdr:rowOff>
    </xdr:to>
    <xdr:cxnSp macro="">
      <xdr:nvCxnSpPr>
        <xdr:cNvPr id="28" name="直線コネクタ 27">
          <a:extLst>
            <a:ext uri="{FF2B5EF4-FFF2-40B4-BE49-F238E27FC236}">
              <a16:creationId xmlns:a16="http://schemas.microsoft.com/office/drawing/2014/main" id="{00000000-0008-0000-1100-00001C000000}"/>
            </a:ext>
          </a:extLst>
        </xdr:cNvPr>
        <xdr:cNvCxnSpPr/>
      </xdr:nvCxnSpPr>
      <xdr:spPr>
        <a:xfrm>
          <a:off x="1354266" y="7176628"/>
          <a:ext cx="6412211" cy="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server\20&#12503;&#12525;&#12472;&#12455;&#12463;&#12488;\H30\DF19T0006_&#21271;&#19978;&#19979;&#8215;&#27700;&#38450;&#28797;&#24847;&#35672;&#31038;&#20250;&#20877;&#27083;&#31689;&#23550;&#31574;&#31561;&#26908;&#35342;&#26989;&#21209;\50&#26908;&#35342;&#36039;&#26009;&#31561;\1200_&#25163;&#24341;&#12365;&#65288;&#26696;&#65289;&#12398;&#20316;&#25104;\02_&#27096;&#24335;&#32232;&#65288;&#12514;&#12487;&#12523;&#26045;&#35373;&#35336;&#30011;&#65289;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トロールシート"/>
      <sheetName val="リスト"/>
      <sheetName val="表紙"/>
      <sheetName val="目次"/>
      <sheetName val="Ｐ１"/>
      <sheetName val="Ｐ２"/>
      <sheetName val="Ｐ３-1"/>
      <sheetName val="Ｐ４-1"/>
      <sheetName val="Ｐ３-2"/>
      <sheetName val="Ｐ４-2"/>
      <sheetName val="Ｐ５"/>
      <sheetName val="Ｐ６"/>
      <sheetName val="Ｐ７"/>
      <sheetName val="Ｐ８"/>
      <sheetName val="Ｐ９"/>
      <sheetName val="Ｐ１０"/>
      <sheetName val="Ｐ１１"/>
      <sheetName val="避難だっちゃ新聞1-1"/>
      <sheetName val="避難だっちゃ新聞1-2"/>
      <sheetName val="避難だっちゃ新聞2-1"/>
      <sheetName val="避難だっちゃ新聞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trlProp" Target="../ctrlProps/ctrlProp124.xml"/><Relationship Id="rId4" Type="http://schemas.openxmlformats.org/officeDocument/2006/relationships/ctrlProp" Target="../ctrlProps/ctrlProp12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29.xml"/><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9" Type="http://schemas.openxmlformats.org/officeDocument/2006/relationships/ctrlProp" Target="../ctrlProps/ctrlProp160.xml"/><Relationship Id="rId3" Type="http://schemas.openxmlformats.org/officeDocument/2006/relationships/vmlDrawing" Target="../drawings/vmlDrawing4.vml"/><Relationship Id="rId21" Type="http://schemas.openxmlformats.org/officeDocument/2006/relationships/ctrlProp" Target="../ctrlProps/ctrlProp142.xml"/><Relationship Id="rId34" Type="http://schemas.openxmlformats.org/officeDocument/2006/relationships/ctrlProp" Target="../ctrlProps/ctrlProp155.xml"/><Relationship Id="rId7" Type="http://schemas.openxmlformats.org/officeDocument/2006/relationships/ctrlProp" Target="../ctrlProps/ctrlProp128.x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2" Type="http://schemas.openxmlformats.org/officeDocument/2006/relationships/drawing" Target="../drawings/drawing8.xml"/><Relationship Id="rId16" Type="http://schemas.openxmlformats.org/officeDocument/2006/relationships/ctrlProp" Target="../ctrlProps/ctrlProp137.xml"/><Relationship Id="rId20" Type="http://schemas.openxmlformats.org/officeDocument/2006/relationships/ctrlProp" Target="../ctrlProps/ctrlProp141.xml"/><Relationship Id="rId29" Type="http://schemas.openxmlformats.org/officeDocument/2006/relationships/ctrlProp" Target="../ctrlProps/ctrlProp150.xml"/><Relationship Id="rId1" Type="http://schemas.openxmlformats.org/officeDocument/2006/relationships/printerSettings" Target="../printerSettings/printerSettings14.bin"/><Relationship Id="rId6" Type="http://schemas.openxmlformats.org/officeDocument/2006/relationships/ctrlProp" Target="../ctrlProps/ctrlProp127.xml"/><Relationship Id="rId11" Type="http://schemas.openxmlformats.org/officeDocument/2006/relationships/ctrlProp" Target="../ctrlProps/ctrlProp132.xml"/><Relationship Id="rId24" Type="http://schemas.openxmlformats.org/officeDocument/2006/relationships/ctrlProp" Target="../ctrlProps/ctrlProp145.xml"/><Relationship Id="rId32" Type="http://schemas.openxmlformats.org/officeDocument/2006/relationships/ctrlProp" Target="../ctrlProps/ctrlProp153.xml"/><Relationship Id="rId37" Type="http://schemas.openxmlformats.org/officeDocument/2006/relationships/ctrlProp" Target="../ctrlProps/ctrlProp158.xml"/><Relationship Id="rId5" Type="http://schemas.openxmlformats.org/officeDocument/2006/relationships/ctrlProp" Target="../ctrlProps/ctrlProp126.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10" Type="http://schemas.openxmlformats.org/officeDocument/2006/relationships/ctrlProp" Target="../ctrlProps/ctrlProp131.xml"/><Relationship Id="rId19" Type="http://schemas.openxmlformats.org/officeDocument/2006/relationships/ctrlProp" Target="../ctrlProps/ctrlProp140.xml"/><Relationship Id="rId31" Type="http://schemas.openxmlformats.org/officeDocument/2006/relationships/ctrlProp" Target="../ctrlProps/ctrlProp152.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2.vml"/><Relationship Id="rId7" Type="http://schemas.openxmlformats.org/officeDocument/2006/relationships/ctrlProp" Target="../ctrlProps/ctrlProp114.xml"/><Relationship Id="rId12" Type="http://schemas.openxmlformats.org/officeDocument/2006/relationships/ctrlProp" Target="../ctrlProps/ctrlProp119.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DDD00-9B0C-4DB1-B2F6-EABC963BE44D}">
  <sheetPr codeName="Sheet1"/>
  <dimension ref="B1:CR222"/>
  <sheetViews>
    <sheetView tabSelected="1" view="pageBreakPreview" zoomScale="70" zoomScaleNormal="55" zoomScaleSheetLayoutView="70" workbookViewId="0">
      <selection activeCell="M4" sqref="M4:Y4"/>
    </sheetView>
  </sheetViews>
  <sheetFormatPr defaultRowHeight="15.75" x14ac:dyDescent="0.15"/>
  <cols>
    <col min="1" max="1" width="2.875" style="9" customWidth="1"/>
    <col min="2" max="7" width="1.5" style="9" customWidth="1"/>
    <col min="8" max="8" width="3.5" style="9" customWidth="1"/>
    <col min="9" max="9" width="2.875" style="9" customWidth="1"/>
    <col min="10" max="10" width="2.875" style="14" customWidth="1"/>
    <col min="11" max="11" width="3.75" style="9" customWidth="1"/>
    <col min="12" max="12" width="3.875" style="9" customWidth="1"/>
    <col min="13" max="13" width="4.625" style="9" customWidth="1"/>
    <col min="14" max="14" width="4.5" style="9" customWidth="1"/>
    <col min="15" max="15" width="5.875" style="9" customWidth="1"/>
    <col min="16" max="16" width="4.375" style="9" customWidth="1"/>
    <col min="17" max="17" width="3.75" style="9" customWidth="1"/>
    <col min="18" max="18" width="2.875" style="9" customWidth="1"/>
    <col min="19" max="19" width="1.875" style="9" customWidth="1"/>
    <col min="20" max="20" width="2.125" style="9" customWidth="1"/>
    <col min="21" max="21" width="2.625" style="9" customWidth="1"/>
    <col min="22" max="22" width="2" style="9" customWidth="1"/>
    <col min="23" max="23" width="1.875" style="9" customWidth="1"/>
    <col min="24" max="24" width="2.375" style="9" customWidth="1"/>
    <col min="25" max="36" width="2" style="9" customWidth="1"/>
    <col min="37" max="40" width="2.125" style="9" customWidth="1"/>
    <col min="41" max="41" width="2.875" style="9" customWidth="1"/>
    <col min="42" max="45" width="2.125" style="9" customWidth="1"/>
    <col min="46" max="51" width="4.5" style="288" hidden="1" customWidth="1"/>
    <col min="52" max="52" width="9" style="292"/>
    <col min="53" max="58" width="1.5" style="9" customWidth="1"/>
    <col min="59" max="59" width="3.5" style="9" customWidth="1"/>
    <col min="60" max="60" width="2.875" style="9" customWidth="1"/>
    <col min="61" max="61" width="2.875" style="14" customWidth="1"/>
    <col min="62" max="62" width="3.75" style="9" customWidth="1"/>
    <col min="63" max="63" width="3.875" style="9" customWidth="1"/>
    <col min="64" max="64" width="4.625" style="9" customWidth="1"/>
    <col min="65" max="65" width="4.5" style="9" customWidth="1"/>
    <col min="66" max="66" width="5.625" style="9" customWidth="1"/>
    <col min="67" max="67" width="4.375" style="9" customWidth="1"/>
    <col min="68" max="68" width="3.75" style="9" customWidth="1"/>
    <col min="69" max="69" width="2.875" style="9" customWidth="1"/>
    <col min="70" max="70" width="1.875" style="9" customWidth="1"/>
    <col min="71" max="71" width="2.125" style="9" customWidth="1"/>
    <col min="72" max="72" width="2.625" style="9" customWidth="1"/>
    <col min="73" max="73" width="2" style="9" customWidth="1"/>
    <col min="74" max="74" width="1.875" style="9" customWidth="1"/>
    <col min="75" max="75" width="2.375" style="9" customWidth="1"/>
    <col min="76" max="87" width="2" style="9" customWidth="1"/>
    <col min="88" max="91" width="2.125" style="9" customWidth="1"/>
    <col min="92" max="92" width="2.875" style="9" customWidth="1"/>
    <col min="93" max="96" width="2.125" style="9" customWidth="1"/>
    <col min="97" max="16384" width="9" style="9"/>
  </cols>
  <sheetData>
    <row r="1" spans="2:96" ht="16.5" thickBot="1" x14ac:dyDescent="0.2"/>
    <row r="2" spans="2:96" ht="63" customHeight="1" x14ac:dyDescent="0.15">
      <c r="B2" s="340" t="s">
        <v>277</v>
      </c>
      <c r="C2" s="341"/>
      <c r="D2" s="341"/>
      <c r="E2" s="341"/>
      <c r="F2" s="341"/>
      <c r="G2" s="341"/>
      <c r="H2" s="341"/>
      <c r="I2" s="345" t="s">
        <v>346</v>
      </c>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220"/>
      <c r="AL2" s="219"/>
      <c r="AM2" s="220"/>
      <c r="AN2" s="221"/>
      <c r="AO2" s="345" t="s">
        <v>278</v>
      </c>
      <c r="AP2" s="346"/>
      <c r="AQ2" s="346"/>
      <c r="AR2" s="346"/>
      <c r="AS2" s="347"/>
      <c r="BA2" s="340" t="s">
        <v>277</v>
      </c>
      <c r="BB2" s="341"/>
      <c r="BC2" s="341"/>
      <c r="BD2" s="341"/>
      <c r="BE2" s="341"/>
      <c r="BF2" s="341"/>
      <c r="BG2" s="341"/>
      <c r="BH2" s="345" t="s">
        <v>462</v>
      </c>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220"/>
      <c r="CK2" s="219"/>
      <c r="CL2" s="220"/>
      <c r="CM2" s="221"/>
      <c r="CN2" s="345" t="s">
        <v>278</v>
      </c>
      <c r="CO2" s="346"/>
      <c r="CP2" s="346"/>
      <c r="CQ2" s="346"/>
      <c r="CR2" s="347"/>
    </row>
    <row r="3" spans="2:96" ht="16.5" thickBot="1" x14ac:dyDescent="0.2">
      <c r="B3" s="302" t="s">
        <v>256</v>
      </c>
      <c r="C3" s="303"/>
      <c r="D3" s="303"/>
      <c r="E3" s="303"/>
      <c r="F3" s="303"/>
      <c r="G3" s="303"/>
      <c r="H3" s="303"/>
      <c r="I3" s="116"/>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1"/>
      <c r="AO3" s="490" t="s">
        <v>486</v>
      </c>
      <c r="AP3" s="303"/>
      <c r="AQ3" s="303"/>
      <c r="AR3" s="303"/>
      <c r="AS3" s="491"/>
      <c r="BA3" s="302" t="s">
        <v>256</v>
      </c>
      <c r="BB3" s="303"/>
      <c r="BC3" s="303"/>
      <c r="BD3" s="303"/>
      <c r="BE3" s="303"/>
      <c r="BF3" s="303"/>
      <c r="BG3" s="303"/>
      <c r="BH3" s="2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1"/>
      <c r="CN3" s="490" t="s">
        <v>486</v>
      </c>
      <c r="CO3" s="303"/>
      <c r="CP3" s="303"/>
      <c r="CQ3" s="303"/>
      <c r="CR3" s="491"/>
    </row>
    <row r="4" spans="2:96" ht="24" customHeight="1" thickBot="1" x14ac:dyDescent="0.2">
      <c r="B4" s="305"/>
      <c r="C4" s="306"/>
      <c r="D4" s="306"/>
      <c r="E4" s="306"/>
      <c r="F4" s="306"/>
      <c r="G4" s="306"/>
      <c r="H4" s="306"/>
      <c r="I4" s="114"/>
      <c r="J4" s="14" t="s">
        <v>225</v>
      </c>
      <c r="K4" s="14"/>
      <c r="L4" s="14"/>
      <c r="M4" s="434"/>
      <c r="N4" s="435"/>
      <c r="O4" s="435"/>
      <c r="P4" s="435"/>
      <c r="Q4" s="435"/>
      <c r="R4" s="435"/>
      <c r="S4" s="435"/>
      <c r="T4" s="435"/>
      <c r="U4" s="435"/>
      <c r="V4" s="435"/>
      <c r="W4" s="435"/>
      <c r="X4" s="435"/>
      <c r="Y4" s="436"/>
      <c r="Z4" s="14"/>
      <c r="AA4" s="14"/>
      <c r="AB4" s="14"/>
      <c r="AC4" s="14"/>
      <c r="AD4" s="14"/>
      <c r="AE4" s="14"/>
      <c r="AF4" s="14"/>
      <c r="AG4" s="14"/>
      <c r="AH4" s="14"/>
      <c r="AI4" s="14"/>
      <c r="AJ4" s="14"/>
      <c r="AK4" s="14"/>
      <c r="AL4" s="14"/>
      <c r="AM4" s="14"/>
      <c r="AN4" s="22"/>
      <c r="AO4" s="492"/>
      <c r="AP4" s="306"/>
      <c r="AQ4" s="306"/>
      <c r="AR4" s="306"/>
      <c r="AS4" s="493"/>
      <c r="BA4" s="305"/>
      <c r="BB4" s="306"/>
      <c r="BC4" s="306"/>
      <c r="BD4" s="306"/>
      <c r="BE4" s="306"/>
      <c r="BF4" s="306"/>
      <c r="BG4" s="306"/>
      <c r="BH4" s="237"/>
      <c r="BI4" s="14" t="s">
        <v>225</v>
      </c>
      <c r="BJ4" s="14"/>
      <c r="BK4" s="14"/>
      <c r="BL4" s="391" t="s">
        <v>444</v>
      </c>
      <c r="BM4" s="392"/>
      <c r="BN4" s="392"/>
      <c r="BO4" s="392"/>
      <c r="BP4" s="392"/>
      <c r="BQ4" s="392"/>
      <c r="BR4" s="392"/>
      <c r="BS4" s="392"/>
      <c r="BT4" s="392"/>
      <c r="BU4" s="392"/>
      <c r="BV4" s="392"/>
      <c r="BW4" s="392"/>
      <c r="BX4" s="393"/>
      <c r="BY4" s="14"/>
      <c r="BZ4" s="14"/>
      <c r="CA4" s="14"/>
      <c r="CB4" s="14"/>
      <c r="CC4" s="14"/>
      <c r="CD4" s="14"/>
      <c r="CE4" s="14"/>
      <c r="CF4" s="14"/>
      <c r="CG4" s="14"/>
      <c r="CH4" s="14"/>
      <c r="CI4" s="14"/>
      <c r="CJ4" s="14"/>
      <c r="CK4" s="14"/>
      <c r="CL4" s="14"/>
      <c r="CM4" s="22"/>
      <c r="CN4" s="492"/>
      <c r="CO4" s="306"/>
      <c r="CP4" s="306"/>
      <c r="CQ4" s="306"/>
      <c r="CR4" s="493"/>
    </row>
    <row r="5" spans="2:96" ht="23.25" customHeight="1" thickBot="1" x14ac:dyDescent="0.2">
      <c r="B5" s="305"/>
      <c r="C5" s="306"/>
      <c r="D5" s="306"/>
      <c r="E5" s="306"/>
      <c r="F5" s="306"/>
      <c r="G5" s="306"/>
      <c r="H5" s="306"/>
      <c r="I5" s="114"/>
      <c r="J5" s="14" t="s">
        <v>226</v>
      </c>
      <c r="K5" s="14"/>
      <c r="L5" s="299"/>
      <c r="M5" s="301"/>
      <c r="N5" s="14" t="s">
        <v>44</v>
      </c>
      <c r="O5" s="299"/>
      <c r="P5" s="301"/>
      <c r="Q5" s="14" t="s">
        <v>227</v>
      </c>
      <c r="R5" s="14"/>
      <c r="S5" s="14"/>
      <c r="T5" s="14"/>
      <c r="U5" s="14"/>
      <c r="V5" s="14"/>
      <c r="W5" s="14"/>
      <c r="X5" s="14"/>
      <c r="Y5" s="14"/>
      <c r="Z5" s="14"/>
      <c r="AA5" s="14"/>
      <c r="AB5" s="14"/>
      <c r="AC5" s="14"/>
      <c r="AD5" s="14"/>
      <c r="AE5" s="14"/>
      <c r="AF5" s="14"/>
      <c r="AG5" s="14"/>
      <c r="AH5" s="14"/>
      <c r="AI5" s="14"/>
      <c r="AJ5" s="14"/>
      <c r="AK5" s="14"/>
      <c r="AL5" s="14"/>
      <c r="AM5" s="14"/>
      <c r="AN5" s="22"/>
      <c r="AO5" s="492"/>
      <c r="AP5" s="306"/>
      <c r="AQ5" s="306"/>
      <c r="AR5" s="306"/>
      <c r="AS5" s="493"/>
      <c r="BA5" s="305"/>
      <c r="BB5" s="306"/>
      <c r="BC5" s="306"/>
      <c r="BD5" s="306"/>
      <c r="BE5" s="306"/>
      <c r="BF5" s="306"/>
      <c r="BG5" s="306"/>
      <c r="BH5" s="237"/>
      <c r="BI5" s="14" t="s">
        <v>226</v>
      </c>
      <c r="BJ5" s="14"/>
      <c r="BK5" s="381">
        <v>2019</v>
      </c>
      <c r="BL5" s="380"/>
      <c r="BM5" s="14" t="s">
        <v>44</v>
      </c>
      <c r="BN5" s="381">
        <v>1</v>
      </c>
      <c r="BO5" s="380"/>
      <c r="BP5" s="14" t="s">
        <v>227</v>
      </c>
      <c r="BQ5" s="14"/>
      <c r="BR5" s="14"/>
      <c r="BS5" s="14"/>
      <c r="BT5" s="14"/>
      <c r="BU5" s="14"/>
      <c r="BV5" s="14"/>
      <c r="BW5" s="14"/>
      <c r="BX5" s="14"/>
      <c r="BY5" s="14"/>
      <c r="BZ5" s="14"/>
      <c r="CA5" s="14"/>
      <c r="CB5" s="14"/>
      <c r="CC5" s="14"/>
      <c r="CD5" s="14"/>
      <c r="CE5" s="14"/>
      <c r="CF5" s="14"/>
      <c r="CG5" s="14"/>
      <c r="CH5" s="14"/>
      <c r="CI5" s="14"/>
      <c r="CJ5" s="14"/>
      <c r="CK5" s="14"/>
      <c r="CL5" s="14"/>
      <c r="CM5" s="22"/>
      <c r="CN5" s="492"/>
      <c r="CO5" s="306"/>
      <c r="CP5" s="306"/>
      <c r="CQ5" s="306"/>
      <c r="CR5" s="493"/>
    </row>
    <row r="6" spans="2:96" x14ac:dyDescent="0.15">
      <c r="B6" s="314"/>
      <c r="C6" s="315"/>
      <c r="D6" s="315"/>
      <c r="E6" s="315"/>
      <c r="F6" s="315"/>
      <c r="G6" s="315"/>
      <c r="H6" s="315"/>
      <c r="I6" s="113"/>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4"/>
      <c r="AO6" s="494"/>
      <c r="AP6" s="315"/>
      <c r="AQ6" s="315"/>
      <c r="AR6" s="315"/>
      <c r="AS6" s="495"/>
      <c r="BA6" s="314"/>
      <c r="BB6" s="315"/>
      <c r="BC6" s="315"/>
      <c r="BD6" s="315"/>
      <c r="BE6" s="315"/>
      <c r="BF6" s="315"/>
      <c r="BG6" s="315"/>
      <c r="BH6" s="243"/>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4"/>
      <c r="CN6" s="494"/>
      <c r="CO6" s="315"/>
      <c r="CP6" s="315"/>
      <c r="CQ6" s="315"/>
      <c r="CR6" s="495"/>
    </row>
    <row r="7" spans="2:96" x14ac:dyDescent="0.15">
      <c r="B7" s="302" t="s">
        <v>485</v>
      </c>
      <c r="C7" s="303"/>
      <c r="D7" s="303"/>
      <c r="E7" s="303"/>
      <c r="F7" s="303"/>
      <c r="G7" s="303"/>
      <c r="H7" s="303"/>
      <c r="I7" s="116"/>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1"/>
      <c r="AO7" s="490" t="s">
        <v>499</v>
      </c>
      <c r="AP7" s="303"/>
      <c r="AQ7" s="303"/>
      <c r="AR7" s="303"/>
      <c r="AS7" s="491"/>
      <c r="BA7" s="302" t="s">
        <v>485</v>
      </c>
      <c r="BB7" s="303"/>
      <c r="BC7" s="303"/>
      <c r="BD7" s="303"/>
      <c r="BE7" s="303"/>
      <c r="BF7" s="303"/>
      <c r="BG7" s="303"/>
      <c r="BH7" s="2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1"/>
      <c r="CN7" s="490" t="s">
        <v>499</v>
      </c>
      <c r="CO7" s="303"/>
      <c r="CP7" s="303"/>
      <c r="CQ7" s="303"/>
      <c r="CR7" s="491"/>
    </row>
    <row r="8" spans="2:96" ht="26.25" customHeight="1" thickBot="1" x14ac:dyDescent="0.2">
      <c r="B8" s="305"/>
      <c r="C8" s="306"/>
      <c r="D8" s="306"/>
      <c r="E8" s="306"/>
      <c r="F8" s="306"/>
      <c r="G8" s="306"/>
      <c r="H8" s="306"/>
      <c r="I8" s="114"/>
      <c r="J8" s="14" t="s">
        <v>355</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22"/>
      <c r="AO8" s="492"/>
      <c r="AP8" s="306"/>
      <c r="AQ8" s="306"/>
      <c r="AR8" s="306"/>
      <c r="AS8" s="493"/>
      <c r="BA8" s="305"/>
      <c r="BB8" s="306"/>
      <c r="BC8" s="306"/>
      <c r="BD8" s="306"/>
      <c r="BE8" s="306"/>
      <c r="BF8" s="306"/>
      <c r="BG8" s="306"/>
      <c r="BH8" s="237"/>
      <c r="BI8" s="14" t="s">
        <v>355</v>
      </c>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22"/>
      <c r="CN8" s="492"/>
      <c r="CO8" s="306"/>
      <c r="CP8" s="306"/>
      <c r="CQ8" s="306"/>
      <c r="CR8" s="493"/>
    </row>
    <row r="9" spans="2:96" ht="26.25" customHeight="1" thickBot="1" x14ac:dyDescent="0.2">
      <c r="B9" s="305"/>
      <c r="C9" s="306"/>
      <c r="D9" s="306"/>
      <c r="E9" s="306"/>
      <c r="F9" s="306"/>
      <c r="G9" s="306"/>
      <c r="H9" s="306"/>
      <c r="I9" s="114"/>
      <c r="J9" s="14" t="s">
        <v>228</v>
      </c>
      <c r="K9" s="14"/>
      <c r="L9" s="14"/>
      <c r="M9" s="14"/>
      <c r="N9" s="16" t="s">
        <v>37</v>
      </c>
      <c r="O9" s="430"/>
      <c r="P9" s="431"/>
      <c r="Q9" s="14" t="s">
        <v>38</v>
      </c>
      <c r="R9" s="14"/>
      <c r="S9" s="14"/>
      <c r="T9" s="14"/>
      <c r="U9" s="14"/>
      <c r="V9" s="14"/>
      <c r="W9" s="14"/>
      <c r="X9" s="14"/>
      <c r="Y9" s="14"/>
      <c r="Z9" s="14"/>
      <c r="AA9" s="14"/>
      <c r="AB9" s="14"/>
      <c r="AC9" s="14"/>
      <c r="AD9" s="14"/>
      <c r="AE9" s="14"/>
      <c r="AF9" s="14"/>
      <c r="AG9" s="14"/>
      <c r="AH9" s="14"/>
      <c r="AI9" s="14"/>
      <c r="AJ9" s="14"/>
      <c r="AK9" s="14"/>
      <c r="AL9" s="14"/>
      <c r="AM9" s="14"/>
      <c r="AN9" s="22"/>
      <c r="AO9" s="492"/>
      <c r="AP9" s="306"/>
      <c r="AQ9" s="306"/>
      <c r="AR9" s="306"/>
      <c r="AS9" s="493"/>
      <c r="BA9" s="305"/>
      <c r="BB9" s="306"/>
      <c r="BC9" s="306"/>
      <c r="BD9" s="306"/>
      <c r="BE9" s="306"/>
      <c r="BF9" s="306"/>
      <c r="BG9" s="306"/>
      <c r="BH9" s="237"/>
      <c r="BI9" s="14" t="s">
        <v>228</v>
      </c>
      <c r="BJ9" s="14"/>
      <c r="BK9" s="14"/>
      <c r="BL9" s="14"/>
      <c r="BM9" s="234" t="s">
        <v>37</v>
      </c>
      <c r="BN9" s="394" t="s">
        <v>313</v>
      </c>
      <c r="BO9" s="395"/>
      <c r="BP9" s="14" t="s">
        <v>38</v>
      </c>
      <c r="BQ9" s="14"/>
      <c r="BR9" s="14"/>
      <c r="BS9" s="14"/>
      <c r="BT9" s="14"/>
      <c r="BU9" s="14"/>
      <c r="BV9" s="14"/>
      <c r="BW9" s="14"/>
      <c r="BX9" s="14"/>
      <c r="BY9" s="14"/>
      <c r="BZ9" s="14"/>
      <c r="CA9" s="14"/>
      <c r="CB9" s="14"/>
      <c r="CC9" s="14"/>
      <c r="CD9" s="14"/>
      <c r="CE9" s="14"/>
      <c r="CF9" s="14"/>
      <c r="CG9" s="14"/>
      <c r="CH9" s="14"/>
      <c r="CI9" s="14"/>
      <c r="CJ9" s="14"/>
      <c r="CK9" s="14"/>
      <c r="CL9" s="14"/>
      <c r="CM9" s="22"/>
      <c r="CN9" s="492"/>
      <c r="CO9" s="306"/>
      <c r="CP9" s="306"/>
      <c r="CQ9" s="306"/>
      <c r="CR9" s="493"/>
    </row>
    <row r="10" spans="2:96" ht="26.25" customHeight="1" thickBot="1" x14ac:dyDescent="0.2">
      <c r="B10" s="305"/>
      <c r="C10" s="306"/>
      <c r="D10" s="306"/>
      <c r="E10" s="306"/>
      <c r="F10" s="306"/>
      <c r="G10" s="306"/>
      <c r="H10" s="306"/>
      <c r="I10" s="114"/>
      <c r="J10" s="14" t="s">
        <v>229</v>
      </c>
      <c r="K10" s="14"/>
      <c r="L10" s="14"/>
      <c r="M10" s="14"/>
      <c r="N10" s="16" t="s">
        <v>37</v>
      </c>
      <c r="O10" s="432"/>
      <c r="P10" s="433"/>
      <c r="Q10" s="14" t="s">
        <v>38</v>
      </c>
      <c r="R10" s="14"/>
      <c r="S10" s="14"/>
      <c r="T10" s="14"/>
      <c r="U10" s="14"/>
      <c r="V10" s="14"/>
      <c r="W10" s="14"/>
      <c r="X10" s="14"/>
      <c r="Y10" s="14"/>
      <c r="Z10" s="14"/>
      <c r="AA10" s="14"/>
      <c r="AB10" s="14"/>
      <c r="AC10" s="14"/>
      <c r="AD10" s="14"/>
      <c r="AE10" s="14"/>
      <c r="AF10" s="14"/>
      <c r="AG10" s="14"/>
      <c r="AH10" s="14"/>
      <c r="AI10" s="14"/>
      <c r="AJ10" s="14"/>
      <c r="AK10" s="14"/>
      <c r="AL10" s="14"/>
      <c r="AM10" s="14"/>
      <c r="AN10" s="22"/>
      <c r="AO10" s="492"/>
      <c r="AP10" s="306"/>
      <c r="AQ10" s="306"/>
      <c r="AR10" s="306"/>
      <c r="AS10" s="493"/>
      <c r="BA10" s="305"/>
      <c r="BB10" s="306"/>
      <c r="BC10" s="306"/>
      <c r="BD10" s="306"/>
      <c r="BE10" s="306"/>
      <c r="BF10" s="306"/>
      <c r="BG10" s="306"/>
      <c r="BH10" s="237"/>
      <c r="BI10" s="14" t="s">
        <v>229</v>
      </c>
      <c r="BJ10" s="14"/>
      <c r="BK10" s="14"/>
      <c r="BL10" s="14"/>
      <c r="BM10" s="234" t="s">
        <v>37</v>
      </c>
      <c r="BN10" s="396" t="s">
        <v>445</v>
      </c>
      <c r="BO10" s="397"/>
      <c r="BP10" s="14" t="s">
        <v>38</v>
      </c>
      <c r="BQ10" s="14"/>
      <c r="BR10" s="14"/>
      <c r="BS10" s="14"/>
      <c r="BT10" s="14"/>
      <c r="BU10" s="14"/>
      <c r="BV10" s="14"/>
      <c r="BW10" s="14"/>
      <c r="BX10" s="14"/>
      <c r="BY10" s="14"/>
      <c r="BZ10" s="14"/>
      <c r="CA10" s="14"/>
      <c r="CB10" s="14"/>
      <c r="CC10" s="14"/>
      <c r="CD10" s="14"/>
      <c r="CE10" s="14"/>
      <c r="CF10" s="14"/>
      <c r="CG10" s="14"/>
      <c r="CH10" s="14"/>
      <c r="CI10" s="14"/>
      <c r="CJ10" s="14"/>
      <c r="CK10" s="14"/>
      <c r="CL10" s="14"/>
      <c r="CM10" s="22"/>
      <c r="CN10" s="492"/>
      <c r="CO10" s="306"/>
      <c r="CP10" s="306"/>
      <c r="CQ10" s="306"/>
      <c r="CR10" s="493"/>
    </row>
    <row r="11" spans="2:96" ht="26.25" customHeight="1" thickBot="1" x14ac:dyDescent="0.2">
      <c r="B11" s="305"/>
      <c r="C11" s="306"/>
      <c r="D11" s="306"/>
      <c r="E11" s="306"/>
      <c r="F11" s="306"/>
      <c r="G11" s="306"/>
      <c r="H11" s="306"/>
      <c r="I11" s="114"/>
      <c r="J11" s="14" t="s">
        <v>230</v>
      </c>
      <c r="K11" s="14"/>
      <c r="L11" s="14"/>
      <c r="M11" s="14"/>
      <c r="N11" s="16" t="s">
        <v>37</v>
      </c>
      <c r="O11" s="432"/>
      <c r="P11" s="433"/>
      <c r="Q11" s="14" t="s">
        <v>38</v>
      </c>
      <c r="R11" s="14"/>
      <c r="S11" s="14"/>
      <c r="T11" s="14"/>
      <c r="U11" s="14"/>
      <c r="V11" s="14"/>
      <c r="W11" s="14"/>
      <c r="X11" s="14"/>
      <c r="Y11" s="14"/>
      <c r="Z11" s="14"/>
      <c r="AA11" s="14"/>
      <c r="AB11" s="14"/>
      <c r="AC11" s="14"/>
      <c r="AD11" s="14"/>
      <c r="AE11" s="14"/>
      <c r="AF11" s="14"/>
      <c r="AG11" s="14"/>
      <c r="AH11" s="14"/>
      <c r="AI11" s="14"/>
      <c r="AJ11" s="14"/>
      <c r="AK11" s="14"/>
      <c r="AL11" s="14"/>
      <c r="AM11" s="14"/>
      <c r="AN11" s="22"/>
      <c r="AO11" s="492"/>
      <c r="AP11" s="306"/>
      <c r="AQ11" s="306"/>
      <c r="AR11" s="306"/>
      <c r="AS11" s="493"/>
      <c r="BA11" s="305"/>
      <c r="BB11" s="306"/>
      <c r="BC11" s="306"/>
      <c r="BD11" s="306"/>
      <c r="BE11" s="306"/>
      <c r="BF11" s="306"/>
      <c r="BG11" s="306"/>
      <c r="BH11" s="237"/>
      <c r="BI11" s="14" t="s">
        <v>230</v>
      </c>
      <c r="BJ11" s="14"/>
      <c r="BK11" s="14"/>
      <c r="BL11" s="14"/>
      <c r="BM11" s="234" t="s">
        <v>37</v>
      </c>
      <c r="BN11" s="396" t="s">
        <v>313</v>
      </c>
      <c r="BO11" s="397"/>
      <c r="BP11" s="14" t="s">
        <v>38</v>
      </c>
      <c r="BQ11" s="14"/>
      <c r="BR11" s="14"/>
      <c r="BS11" s="14"/>
      <c r="BT11" s="14"/>
      <c r="BU11" s="14"/>
      <c r="BV11" s="14"/>
      <c r="BW11" s="14"/>
      <c r="BX11" s="14"/>
      <c r="BY11" s="14"/>
      <c r="BZ11" s="14"/>
      <c r="CA11" s="14"/>
      <c r="CB11" s="14"/>
      <c r="CC11" s="14"/>
      <c r="CD11" s="14"/>
      <c r="CE11" s="14"/>
      <c r="CF11" s="14"/>
      <c r="CG11" s="14"/>
      <c r="CH11" s="14"/>
      <c r="CI11" s="14"/>
      <c r="CJ11" s="14"/>
      <c r="CK11" s="14"/>
      <c r="CL11" s="14"/>
      <c r="CM11" s="22"/>
      <c r="CN11" s="492"/>
      <c r="CO11" s="306"/>
      <c r="CP11" s="306"/>
      <c r="CQ11" s="306"/>
      <c r="CR11" s="493"/>
    </row>
    <row r="12" spans="2:96" ht="26.25" customHeight="1" thickBot="1" x14ac:dyDescent="0.2">
      <c r="B12" s="305"/>
      <c r="C12" s="306"/>
      <c r="D12" s="306"/>
      <c r="E12" s="306"/>
      <c r="F12" s="306"/>
      <c r="G12" s="306"/>
      <c r="H12" s="306"/>
      <c r="I12" s="114"/>
      <c r="J12" s="14" t="s">
        <v>231</v>
      </c>
      <c r="K12" s="14"/>
      <c r="L12" s="14"/>
      <c r="M12" s="14"/>
      <c r="N12" s="16" t="s">
        <v>37</v>
      </c>
      <c r="O12" s="432"/>
      <c r="P12" s="433"/>
      <c r="Q12" s="14" t="s">
        <v>38</v>
      </c>
      <c r="R12" s="14"/>
      <c r="S12" s="14"/>
      <c r="T12" s="14"/>
      <c r="U12" s="14"/>
      <c r="V12" s="14"/>
      <c r="W12" s="14"/>
      <c r="X12" s="14"/>
      <c r="Y12" s="14"/>
      <c r="Z12" s="14"/>
      <c r="AA12" s="14"/>
      <c r="AB12" s="14"/>
      <c r="AC12" s="14"/>
      <c r="AD12" s="14"/>
      <c r="AE12" s="14"/>
      <c r="AF12" s="14"/>
      <c r="AG12" s="14"/>
      <c r="AH12" s="14"/>
      <c r="AI12" s="14"/>
      <c r="AJ12" s="14"/>
      <c r="AK12" s="14"/>
      <c r="AL12" s="14"/>
      <c r="AM12" s="14"/>
      <c r="AN12" s="22"/>
      <c r="AO12" s="492"/>
      <c r="AP12" s="306"/>
      <c r="AQ12" s="306"/>
      <c r="AR12" s="306"/>
      <c r="AS12" s="493"/>
      <c r="BA12" s="305"/>
      <c r="BB12" s="306"/>
      <c r="BC12" s="306"/>
      <c r="BD12" s="306"/>
      <c r="BE12" s="306"/>
      <c r="BF12" s="306"/>
      <c r="BG12" s="306"/>
      <c r="BH12" s="237"/>
      <c r="BI12" s="14" t="s">
        <v>231</v>
      </c>
      <c r="BJ12" s="14"/>
      <c r="BK12" s="14"/>
      <c r="BL12" s="14"/>
      <c r="BM12" s="234" t="s">
        <v>37</v>
      </c>
      <c r="BN12" s="396" t="s">
        <v>314</v>
      </c>
      <c r="BO12" s="397"/>
      <c r="BP12" s="14" t="s">
        <v>38</v>
      </c>
      <c r="BQ12" s="14"/>
      <c r="BR12" s="14"/>
      <c r="BS12" s="14"/>
      <c r="BT12" s="14"/>
      <c r="BU12" s="14"/>
      <c r="BV12" s="14"/>
      <c r="BW12" s="14"/>
      <c r="BX12" s="14"/>
      <c r="BY12" s="14"/>
      <c r="BZ12" s="14"/>
      <c r="CA12" s="14"/>
      <c r="CB12" s="14"/>
      <c r="CC12" s="14"/>
      <c r="CD12" s="14"/>
      <c r="CE12" s="14"/>
      <c r="CF12" s="14"/>
      <c r="CG12" s="14"/>
      <c r="CH12" s="14"/>
      <c r="CI12" s="14"/>
      <c r="CJ12" s="14"/>
      <c r="CK12" s="14"/>
      <c r="CL12" s="14"/>
      <c r="CM12" s="22"/>
      <c r="CN12" s="492"/>
      <c r="CO12" s="306"/>
      <c r="CP12" s="306"/>
      <c r="CQ12" s="306"/>
      <c r="CR12" s="493"/>
    </row>
    <row r="13" spans="2:96" ht="26.25" customHeight="1" x14ac:dyDescent="0.15">
      <c r="B13" s="305"/>
      <c r="C13" s="306"/>
      <c r="D13" s="306"/>
      <c r="E13" s="306"/>
      <c r="F13" s="306"/>
      <c r="G13" s="306"/>
      <c r="H13" s="306"/>
      <c r="I13" s="114"/>
      <c r="J13" s="14" t="s">
        <v>232</v>
      </c>
      <c r="K13" s="14"/>
      <c r="L13" s="14"/>
      <c r="M13" s="14"/>
      <c r="N13" s="16" t="s">
        <v>37</v>
      </c>
      <c r="O13" s="437"/>
      <c r="P13" s="438"/>
      <c r="Q13" s="14" t="s">
        <v>38</v>
      </c>
      <c r="R13" s="14"/>
      <c r="S13" s="14"/>
      <c r="T13" s="296" t="s">
        <v>297</v>
      </c>
      <c r="U13" s="296"/>
      <c r="V13" s="296"/>
      <c r="W13" s="296"/>
      <c r="X13" s="296"/>
      <c r="Y13" s="296"/>
      <c r="Z13" s="296"/>
      <c r="AA13" s="296"/>
      <c r="AB13" s="296"/>
      <c r="AC13" s="296"/>
      <c r="AD13" s="296"/>
      <c r="AE13" s="296"/>
      <c r="AF13" s="296"/>
      <c r="AG13" s="296"/>
      <c r="AH13" s="296"/>
      <c r="AI13" s="296"/>
      <c r="AJ13" s="296"/>
      <c r="AK13" s="296"/>
      <c r="AL13" s="296"/>
      <c r="AM13" s="296"/>
      <c r="AN13" s="311"/>
      <c r="AO13" s="492"/>
      <c r="AP13" s="306"/>
      <c r="AQ13" s="306"/>
      <c r="AR13" s="306"/>
      <c r="AS13" s="493"/>
      <c r="BA13" s="305"/>
      <c r="BB13" s="306"/>
      <c r="BC13" s="306"/>
      <c r="BD13" s="306"/>
      <c r="BE13" s="306"/>
      <c r="BF13" s="306"/>
      <c r="BG13" s="306"/>
      <c r="BH13" s="237"/>
      <c r="BI13" s="14" t="s">
        <v>232</v>
      </c>
      <c r="BJ13" s="14"/>
      <c r="BK13" s="14"/>
      <c r="BL13" s="14"/>
      <c r="BM13" s="234" t="s">
        <v>37</v>
      </c>
      <c r="BN13" s="398"/>
      <c r="BO13" s="399"/>
      <c r="BP13" s="14" t="s">
        <v>38</v>
      </c>
      <c r="BQ13" s="14"/>
      <c r="BR13" s="14"/>
      <c r="BS13" s="296" t="s">
        <v>297</v>
      </c>
      <c r="BT13" s="296"/>
      <c r="BU13" s="296"/>
      <c r="BV13" s="296"/>
      <c r="BW13" s="296"/>
      <c r="BX13" s="296"/>
      <c r="BY13" s="296"/>
      <c r="BZ13" s="296"/>
      <c r="CA13" s="296"/>
      <c r="CB13" s="296"/>
      <c r="CC13" s="296"/>
      <c r="CD13" s="296"/>
      <c r="CE13" s="296"/>
      <c r="CF13" s="296"/>
      <c r="CG13" s="296"/>
      <c r="CH13" s="296"/>
      <c r="CI13" s="296"/>
      <c r="CJ13" s="296"/>
      <c r="CK13" s="296"/>
      <c r="CL13" s="296"/>
      <c r="CM13" s="311"/>
      <c r="CN13" s="492"/>
      <c r="CO13" s="306"/>
      <c r="CP13" s="306"/>
      <c r="CQ13" s="306"/>
      <c r="CR13" s="493"/>
    </row>
    <row r="14" spans="2:96" ht="6.75" customHeight="1" thickBot="1" x14ac:dyDescent="0.2">
      <c r="B14" s="305"/>
      <c r="C14" s="306"/>
      <c r="D14" s="306"/>
      <c r="E14" s="306"/>
      <c r="F14" s="306"/>
      <c r="G14" s="306"/>
      <c r="H14" s="306"/>
      <c r="I14" s="196"/>
      <c r="K14" s="14"/>
      <c r="L14" s="14"/>
      <c r="M14" s="14"/>
      <c r="N14" s="194"/>
      <c r="O14" s="439"/>
      <c r="P14" s="440"/>
      <c r="Q14" s="14"/>
      <c r="R14" s="14"/>
      <c r="S14" s="14"/>
      <c r="T14" s="296"/>
      <c r="U14" s="296"/>
      <c r="V14" s="296"/>
      <c r="W14" s="296"/>
      <c r="X14" s="296"/>
      <c r="Y14" s="296"/>
      <c r="Z14" s="296"/>
      <c r="AA14" s="296"/>
      <c r="AB14" s="296"/>
      <c r="AC14" s="296"/>
      <c r="AD14" s="296"/>
      <c r="AE14" s="296"/>
      <c r="AF14" s="296"/>
      <c r="AG14" s="296"/>
      <c r="AH14" s="296"/>
      <c r="AI14" s="296"/>
      <c r="AJ14" s="296"/>
      <c r="AK14" s="296"/>
      <c r="AL14" s="296"/>
      <c r="AM14" s="296"/>
      <c r="AN14" s="311"/>
      <c r="AO14" s="492"/>
      <c r="AP14" s="306"/>
      <c r="AQ14" s="306"/>
      <c r="AR14" s="306"/>
      <c r="AS14" s="493"/>
      <c r="BA14" s="305"/>
      <c r="BB14" s="306"/>
      <c r="BC14" s="306"/>
      <c r="BD14" s="306"/>
      <c r="BE14" s="306"/>
      <c r="BF14" s="306"/>
      <c r="BG14" s="306"/>
      <c r="BH14" s="237"/>
      <c r="BJ14" s="14"/>
      <c r="BK14" s="14"/>
      <c r="BL14" s="14"/>
      <c r="BM14" s="234"/>
      <c r="BN14" s="400"/>
      <c r="BO14" s="401"/>
      <c r="BP14" s="14"/>
      <c r="BQ14" s="14"/>
      <c r="BR14" s="14"/>
      <c r="BS14" s="296"/>
      <c r="BT14" s="296"/>
      <c r="BU14" s="296"/>
      <c r="BV14" s="296"/>
      <c r="BW14" s="296"/>
      <c r="BX14" s="296"/>
      <c r="BY14" s="296"/>
      <c r="BZ14" s="296"/>
      <c r="CA14" s="296"/>
      <c r="CB14" s="296"/>
      <c r="CC14" s="296"/>
      <c r="CD14" s="296"/>
      <c r="CE14" s="296"/>
      <c r="CF14" s="296"/>
      <c r="CG14" s="296"/>
      <c r="CH14" s="296"/>
      <c r="CI14" s="296"/>
      <c r="CJ14" s="296"/>
      <c r="CK14" s="296"/>
      <c r="CL14" s="296"/>
      <c r="CM14" s="311"/>
      <c r="CN14" s="492"/>
      <c r="CO14" s="306"/>
      <c r="CP14" s="306"/>
      <c r="CQ14" s="306"/>
      <c r="CR14" s="493"/>
    </row>
    <row r="15" spans="2:96" ht="26.25" customHeight="1" x14ac:dyDescent="0.15">
      <c r="B15" s="305"/>
      <c r="C15" s="306"/>
      <c r="D15" s="306"/>
      <c r="E15" s="306"/>
      <c r="F15" s="306"/>
      <c r="G15" s="306"/>
      <c r="H15" s="306"/>
      <c r="I15" s="114"/>
      <c r="J15" s="14" t="s">
        <v>233</v>
      </c>
      <c r="K15" s="14"/>
      <c r="L15" s="14"/>
      <c r="M15" s="14"/>
      <c r="N15" s="16" t="s">
        <v>37</v>
      </c>
      <c r="O15" s="437"/>
      <c r="P15" s="438"/>
      <c r="Q15" s="14" t="s">
        <v>38</v>
      </c>
      <c r="R15" s="14"/>
      <c r="S15" s="14"/>
      <c r="T15" s="296" t="s">
        <v>297</v>
      </c>
      <c r="U15" s="296"/>
      <c r="V15" s="296"/>
      <c r="W15" s="296"/>
      <c r="X15" s="296"/>
      <c r="Y15" s="296"/>
      <c r="Z15" s="296"/>
      <c r="AA15" s="296"/>
      <c r="AB15" s="296"/>
      <c r="AC15" s="296"/>
      <c r="AD15" s="296"/>
      <c r="AE15" s="296"/>
      <c r="AF15" s="296"/>
      <c r="AG15" s="296"/>
      <c r="AH15" s="296"/>
      <c r="AI15" s="296"/>
      <c r="AJ15" s="296"/>
      <c r="AK15" s="296"/>
      <c r="AL15" s="296"/>
      <c r="AM15" s="296"/>
      <c r="AN15" s="311"/>
      <c r="AO15" s="492"/>
      <c r="AP15" s="306"/>
      <c r="AQ15" s="306"/>
      <c r="AR15" s="306"/>
      <c r="AS15" s="493"/>
      <c r="BA15" s="305"/>
      <c r="BB15" s="306"/>
      <c r="BC15" s="306"/>
      <c r="BD15" s="306"/>
      <c r="BE15" s="306"/>
      <c r="BF15" s="306"/>
      <c r="BG15" s="306"/>
      <c r="BH15" s="237"/>
      <c r="BI15" s="14" t="s">
        <v>233</v>
      </c>
      <c r="BJ15" s="14"/>
      <c r="BK15" s="14"/>
      <c r="BL15" s="14"/>
      <c r="BM15" s="234" t="s">
        <v>37</v>
      </c>
      <c r="BN15" s="398"/>
      <c r="BO15" s="399"/>
      <c r="BP15" s="14" t="s">
        <v>38</v>
      </c>
      <c r="BQ15" s="14"/>
      <c r="BR15" s="14"/>
      <c r="BS15" s="296" t="s">
        <v>297</v>
      </c>
      <c r="BT15" s="296"/>
      <c r="BU15" s="296"/>
      <c r="BV15" s="296"/>
      <c r="BW15" s="296"/>
      <c r="BX15" s="296"/>
      <c r="BY15" s="296"/>
      <c r="BZ15" s="296"/>
      <c r="CA15" s="296"/>
      <c r="CB15" s="296"/>
      <c r="CC15" s="296"/>
      <c r="CD15" s="296"/>
      <c r="CE15" s="296"/>
      <c r="CF15" s="296"/>
      <c r="CG15" s="296"/>
      <c r="CH15" s="296"/>
      <c r="CI15" s="296"/>
      <c r="CJ15" s="296"/>
      <c r="CK15" s="296"/>
      <c r="CL15" s="296"/>
      <c r="CM15" s="311"/>
      <c r="CN15" s="492"/>
      <c r="CO15" s="306"/>
      <c r="CP15" s="306"/>
      <c r="CQ15" s="306"/>
      <c r="CR15" s="493"/>
    </row>
    <row r="16" spans="2:96" ht="6.75" customHeight="1" thickBot="1" x14ac:dyDescent="0.2">
      <c r="B16" s="305"/>
      <c r="C16" s="306"/>
      <c r="D16" s="306"/>
      <c r="E16" s="306"/>
      <c r="F16" s="306"/>
      <c r="G16" s="306"/>
      <c r="H16" s="306"/>
      <c r="I16" s="196"/>
      <c r="K16" s="14"/>
      <c r="L16" s="14"/>
      <c r="M16" s="14"/>
      <c r="N16" s="194"/>
      <c r="O16" s="439"/>
      <c r="P16" s="440"/>
      <c r="Q16" s="14"/>
      <c r="R16" s="14"/>
      <c r="S16" s="14"/>
      <c r="T16" s="296"/>
      <c r="U16" s="296"/>
      <c r="V16" s="296"/>
      <c r="W16" s="296"/>
      <c r="X16" s="296"/>
      <c r="Y16" s="296"/>
      <c r="Z16" s="296"/>
      <c r="AA16" s="296"/>
      <c r="AB16" s="296"/>
      <c r="AC16" s="296"/>
      <c r="AD16" s="296"/>
      <c r="AE16" s="296"/>
      <c r="AF16" s="296"/>
      <c r="AG16" s="296"/>
      <c r="AH16" s="296"/>
      <c r="AI16" s="296"/>
      <c r="AJ16" s="296"/>
      <c r="AK16" s="296"/>
      <c r="AL16" s="296"/>
      <c r="AM16" s="296"/>
      <c r="AN16" s="311"/>
      <c r="AO16" s="492"/>
      <c r="AP16" s="306"/>
      <c r="AQ16" s="306"/>
      <c r="AR16" s="306"/>
      <c r="AS16" s="493"/>
      <c r="BA16" s="305"/>
      <c r="BB16" s="306"/>
      <c r="BC16" s="306"/>
      <c r="BD16" s="306"/>
      <c r="BE16" s="306"/>
      <c r="BF16" s="306"/>
      <c r="BG16" s="306"/>
      <c r="BH16" s="237"/>
      <c r="BJ16" s="14"/>
      <c r="BK16" s="14"/>
      <c r="BL16" s="14"/>
      <c r="BM16" s="234"/>
      <c r="BN16" s="400"/>
      <c r="BO16" s="401"/>
      <c r="BP16" s="14"/>
      <c r="BQ16" s="14"/>
      <c r="BR16" s="14"/>
      <c r="BS16" s="296"/>
      <c r="BT16" s="296"/>
      <c r="BU16" s="296"/>
      <c r="BV16" s="296"/>
      <c r="BW16" s="296"/>
      <c r="BX16" s="296"/>
      <c r="BY16" s="296"/>
      <c r="BZ16" s="296"/>
      <c r="CA16" s="296"/>
      <c r="CB16" s="296"/>
      <c r="CC16" s="296"/>
      <c r="CD16" s="296"/>
      <c r="CE16" s="296"/>
      <c r="CF16" s="296"/>
      <c r="CG16" s="296"/>
      <c r="CH16" s="296"/>
      <c r="CI16" s="296"/>
      <c r="CJ16" s="296"/>
      <c r="CK16" s="296"/>
      <c r="CL16" s="296"/>
      <c r="CM16" s="311"/>
      <c r="CN16" s="492"/>
      <c r="CO16" s="306"/>
      <c r="CP16" s="306"/>
      <c r="CQ16" s="306"/>
      <c r="CR16" s="493"/>
    </row>
    <row r="17" spans="2:96" ht="26.25" customHeight="1" thickBot="1" x14ac:dyDescent="0.2">
      <c r="B17" s="305"/>
      <c r="C17" s="306"/>
      <c r="D17" s="306"/>
      <c r="E17" s="306"/>
      <c r="F17" s="306"/>
      <c r="G17" s="306"/>
      <c r="H17" s="306"/>
      <c r="I17" s="114"/>
      <c r="J17" s="14" t="s">
        <v>42</v>
      </c>
      <c r="K17" s="299"/>
      <c r="L17" s="301"/>
      <c r="M17" s="14" t="s">
        <v>44</v>
      </c>
      <c r="N17" s="299"/>
      <c r="O17" s="427"/>
      <c r="P17" s="14" t="s">
        <v>234</v>
      </c>
      <c r="Q17" s="428"/>
      <c r="R17" s="429"/>
      <c r="S17" s="48" t="s">
        <v>235</v>
      </c>
      <c r="T17" s="14"/>
      <c r="U17" s="14"/>
      <c r="V17" s="14"/>
      <c r="W17" s="14"/>
      <c r="X17" s="14"/>
      <c r="Y17" s="14"/>
      <c r="Z17" s="14"/>
      <c r="AA17" s="14"/>
      <c r="AB17" s="14"/>
      <c r="AC17" s="14"/>
      <c r="AD17" s="14"/>
      <c r="AE17" s="14"/>
      <c r="AF17" s="14"/>
      <c r="AG17" s="14"/>
      <c r="AH17" s="14"/>
      <c r="AI17" s="14"/>
      <c r="AJ17" s="14"/>
      <c r="AK17" s="14"/>
      <c r="AL17" s="14"/>
      <c r="AM17" s="14"/>
      <c r="AN17" s="22"/>
      <c r="AO17" s="492"/>
      <c r="AP17" s="306"/>
      <c r="AQ17" s="306"/>
      <c r="AR17" s="306"/>
      <c r="AS17" s="493"/>
      <c r="BA17" s="305"/>
      <c r="BB17" s="306"/>
      <c r="BC17" s="306"/>
      <c r="BD17" s="306"/>
      <c r="BE17" s="306"/>
      <c r="BF17" s="306"/>
      <c r="BG17" s="306"/>
      <c r="BH17" s="237"/>
      <c r="BI17" s="14" t="s">
        <v>42</v>
      </c>
      <c r="BJ17" s="381">
        <v>2019</v>
      </c>
      <c r="BK17" s="380"/>
      <c r="BL17" s="14" t="s">
        <v>44</v>
      </c>
      <c r="BM17" s="381">
        <v>1</v>
      </c>
      <c r="BN17" s="402"/>
      <c r="BO17" s="14" t="s">
        <v>234</v>
      </c>
      <c r="BP17" s="403"/>
      <c r="BQ17" s="404"/>
      <c r="BR17" s="48" t="s">
        <v>235</v>
      </c>
      <c r="BS17" s="14"/>
      <c r="BT17" s="14"/>
      <c r="BU17" s="14"/>
      <c r="BV17" s="14"/>
      <c r="BW17" s="14"/>
      <c r="BX17" s="14"/>
      <c r="BY17" s="14"/>
      <c r="BZ17" s="14"/>
      <c r="CA17" s="14"/>
      <c r="CB17" s="14"/>
      <c r="CC17" s="14"/>
      <c r="CD17" s="14"/>
      <c r="CE17" s="14"/>
      <c r="CF17" s="14"/>
      <c r="CG17" s="14"/>
      <c r="CH17" s="14"/>
      <c r="CI17" s="14"/>
      <c r="CJ17" s="14"/>
      <c r="CK17" s="14"/>
      <c r="CL17" s="14"/>
      <c r="CM17" s="22"/>
      <c r="CN17" s="492"/>
      <c r="CO17" s="306"/>
      <c r="CP17" s="306"/>
      <c r="CQ17" s="306"/>
      <c r="CR17" s="493"/>
    </row>
    <row r="18" spans="2:96" ht="16.5" customHeight="1" x14ac:dyDescent="0.15">
      <c r="B18" s="314"/>
      <c r="C18" s="315"/>
      <c r="D18" s="315"/>
      <c r="E18" s="315"/>
      <c r="F18" s="315"/>
      <c r="G18" s="315"/>
      <c r="H18" s="315"/>
      <c r="I18" s="113"/>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4"/>
      <c r="AO18" s="494"/>
      <c r="AP18" s="315"/>
      <c r="AQ18" s="315"/>
      <c r="AR18" s="315"/>
      <c r="AS18" s="495"/>
      <c r="BA18" s="314"/>
      <c r="BB18" s="315"/>
      <c r="BC18" s="315"/>
      <c r="BD18" s="315"/>
      <c r="BE18" s="315"/>
      <c r="BF18" s="315"/>
      <c r="BG18" s="315"/>
      <c r="BH18" s="243"/>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4"/>
      <c r="CN18" s="494"/>
      <c r="CO18" s="315"/>
      <c r="CP18" s="315"/>
      <c r="CQ18" s="315"/>
      <c r="CR18" s="495"/>
    </row>
    <row r="19" spans="2:96" x14ac:dyDescent="0.15">
      <c r="B19" s="302" t="s">
        <v>486</v>
      </c>
      <c r="C19" s="303"/>
      <c r="D19" s="303"/>
      <c r="E19" s="303"/>
      <c r="F19" s="303"/>
      <c r="G19" s="303"/>
      <c r="H19" s="304"/>
      <c r="I19" s="116"/>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1"/>
      <c r="AO19" s="490" t="s">
        <v>489</v>
      </c>
      <c r="AP19" s="303"/>
      <c r="AQ19" s="303"/>
      <c r="AR19" s="303"/>
      <c r="AS19" s="491"/>
      <c r="BA19" s="302" t="s">
        <v>486</v>
      </c>
      <c r="BB19" s="303"/>
      <c r="BC19" s="303"/>
      <c r="BD19" s="303"/>
      <c r="BE19" s="303"/>
      <c r="BF19" s="303"/>
      <c r="BG19" s="304"/>
      <c r="BH19" s="2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1"/>
      <c r="CN19" s="490" t="s">
        <v>489</v>
      </c>
      <c r="CO19" s="303"/>
      <c r="CP19" s="303"/>
      <c r="CQ19" s="303"/>
      <c r="CR19" s="491"/>
    </row>
    <row r="20" spans="2:96" ht="26.25" customHeight="1" thickBot="1" x14ac:dyDescent="0.2">
      <c r="B20" s="305"/>
      <c r="C20" s="306"/>
      <c r="D20" s="306"/>
      <c r="E20" s="306"/>
      <c r="F20" s="306"/>
      <c r="G20" s="306"/>
      <c r="H20" s="307"/>
      <c r="I20" s="114"/>
      <c r="J20" s="14" t="s">
        <v>356</v>
      </c>
      <c r="K20" s="14"/>
      <c r="L20" s="14"/>
      <c r="M20" s="14"/>
      <c r="N20" s="14"/>
      <c r="O20" s="14"/>
      <c r="P20" s="14"/>
      <c r="Q20" s="14"/>
      <c r="R20" s="14"/>
      <c r="S20" s="14"/>
      <c r="T20" s="14"/>
      <c r="U20" s="14"/>
      <c r="V20" s="14"/>
      <c r="W20" s="14"/>
      <c r="X20" s="14"/>
      <c r="Y20" s="14"/>
      <c r="Z20" s="14"/>
      <c r="AI20" s="14"/>
      <c r="AJ20" s="14"/>
      <c r="AK20" s="14"/>
      <c r="AL20" s="14"/>
      <c r="AM20" s="14"/>
      <c r="AN20" s="22"/>
      <c r="AO20" s="492"/>
      <c r="AP20" s="306"/>
      <c r="AQ20" s="306"/>
      <c r="AR20" s="306"/>
      <c r="AS20" s="493"/>
      <c r="BA20" s="305"/>
      <c r="BB20" s="306"/>
      <c r="BC20" s="306"/>
      <c r="BD20" s="306"/>
      <c r="BE20" s="306"/>
      <c r="BF20" s="306"/>
      <c r="BG20" s="307"/>
      <c r="BH20" s="237"/>
      <c r="BI20" s="14" t="s">
        <v>356</v>
      </c>
      <c r="BJ20" s="14"/>
      <c r="BK20" s="14"/>
      <c r="BL20" s="14"/>
      <c r="BM20" s="14"/>
      <c r="BN20" s="14"/>
      <c r="BO20" s="14"/>
      <c r="BP20" s="14"/>
      <c r="BQ20" s="14"/>
      <c r="BR20" s="14"/>
      <c r="BS20" s="14"/>
      <c r="BT20" s="14"/>
      <c r="BU20" s="14"/>
      <c r="BV20" s="14"/>
      <c r="BW20" s="14"/>
      <c r="BX20" s="14"/>
      <c r="BY20" s="14"/>
      <c r="CH20" s="14"/>
      <c r="CI20" s="14"/>
      <c r="CJ20" s="14"/>
      <c r="CK20" s="14"/>
      <c r="CL20" s="14"/>
      <c r="CM20" s="22"/>
      <c r="CN20" s="492"/>
      <c r="CO20" s="306"/>
      <c r="CP20" s="306"/>
      <c r="CQ20" s="306"/>
      <c r="CR20" s="493"/>
    </row>
    <row r="21" spans="2:96" ht="26.25" customHeight="1" thickBot="1" x14ac:dyDescent="0.3">
      <c r="B21" s="305"/>
      <c r="C21" s="306"/>
      <c r="D21" s="306"/>
      <c r="E21" s="306"/>
      <c r="F21" s="306"/>
      <c r="G21" s="306"/>
      <c r="H21" s="307"/>
      <c r="I21" s="114"/>
      <c r="J21" s="14" t="s">
        <v>237</v>
      </c>
      <c r="K21" s="14"/>
      <c r="L21" s="14"/>
      <c r="M21" s="14"/>
      <c r="N21" s="299"/>
      <c r="O21" s="300"/>
      <c r="P21" s="300"/>
      <c r="Q21" s="300"/>
      <c r="R21" s="300"/>
      <c r="S21" s="301"/>
      <c r="T21" s="14" t="s">
        <v>236</v>
      </c>
      <c r="U21" s="14"/>
      <c r="V21" s="14"/>
      <c r="W21" s="100"/>
      <c r="Z21" s="356"/>
      <c r="AA21" s="357"/>
      <c r="AB21" s="357"/>
      <c r="AC21" s="357"/>
      <c r="AD21" s="357"/>
      <c r="AE21" s="357"/>
      <c r="AF21" s="358"/>
      <c r="AG21" s="14" t="s">
        <v>46</v>
      </c>
      <c r="AH21" s="205"/>
      <c r="AI21" s="126" ph="1"/>
      <c r="AJ21" s="14"/>
      <c r="AK21" s="14"/>
      <c r="AL21" s="14"/>
      <c r="AM21" s="14"/>
      <c r="AN21" s="22"/>
      <c r="AO21" s="492"/>
      <c r="AP21" s="306"/>
      <c r="AQ21" s="306"/>
      <c r="AR21" s="306"/>
      <c r="AS21" s="493"/>
      <c r="BA21" s="305"/>
      <c r="BB21" s="306"/>
      <c r="BC21" s="306"/>
      <c r="BD21" s="306"/>
      <c r="BE21" s="306"/>
      <c r="BF21" s="306"/>
      <c r="BG21" s="307"/>
      <c r="BH21" s="237"/>
      <c r="BI21" s="14" t="s">
        <v>237</v>
      </c>
      <c r="BJ21" s="14"/>
      <c r="BK21" s="14"/>
      <c r="BL21" s="14"/>
      <c r="BM21" s="381" t="s">
        <v>463</v>
      </c>
      <c r="BN21" s="382"/>
      <c r="BO21" s="382"/>
      <c r="BP21" s="382"/>
      <c r="BQ21" s="382"/>
      <c r="BR21" s="380"/>
      <c r="BS21" s="14" t="s">
        <v>236</v>
      </c>
      <c r="BT21" s="14"/>
      <c r="BU21" s="14"/>
      <c r="BV21" s="100"/>
      <c r="BY21" s="383" t="s">
        <v>347</v>
      </c>
      <c r="BZ21" s="384"/>
      <c r="CA21" s="384"/>
      <c r="CB21" s="384"/>
      <c r="CC21" s="384"/>
      <c r="CD21" s="384"/>
      <c r="CE21" s="385"/>
      <c r="CF21" s="14" t="s">
        <v>46</v>
      </c>
      <c r="CG21" s="205"/>
      <c r="CH21" s="126" ph="1"/>
      <c r="CI21" s="14"/>
      <c r="CJ21" s="14"/>
      <c r="CK21" s="14"/>
      <c r="CL21" s="14"/>
      <c r="CM21" s="22"/>
      <c r="CN21" s="492"/>
      <c r="CO21" s="306"/>
      <c r="CP21" s="306"/>
      <c r="CQ21" s="306"/>
      <c r="CR21" s="493"/>
    </row>
    <row r="22" spans="2:96" x14ac:dyDescent="0.15">
      <c r="B22" s="305"/>
      <c r="C22" s="306"/>
      <c r="D22" s="306"/>
      <c r="E22" s="306"/>
      <c r="F22" s="306"/>
      <c r="G22" s="306"/>
      <c r="H22" s="307"/>
      <c r="I22" s="1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22"/>
      <c r="AO22" s="492"/>
      <c r="AP22" s="306"/>
      <c r="AQ22" s="306"/>
      <c r="AR22" s="306"/>
      <c r="AS22" s="493"/>
      <c r="BA22" s="305"/>
      <c r="BB22" s="306"/>
      <c r="BC22" s="306"/>
      <c r="BD22" s="306"/>
      <c r="BE22" s="306"/>
      <c r="BF22" s="306"/>
      <c r="BG22" s="307"/>
      <c r="BH22" s="237"/>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22"/>
      <c r="CN22" s="492"/>
      <c r="CO22" s="306"/>
      <c r="CP22" s="306"/>
      <c r="CQ22" s="306"/>
      <c r="CR22" s="493"/>
    </row>
    <row r="23" spans="2:96" ht="26.25" customHeight="1" thickBot="1" x14ac:dyDescent="0.2">
      <c r="B23" s="305"/>
      <c r="C23" s="306"/>
      <c r="D23" s="306"/>
      <c r="E23" s="306"/>
      <c r="F23" s="306"/>
      <c r="G23" s="306"/>
      <c r="H23" s="307"/>
      <c r="I23" s="114"/>
      <c r="J23" s="14" t="s">
        <v>240</v>
      </c>
      <c r="K23" s="14"/>
      <c r="L23" s="14"/>
      <c r="M23" s="14"/>
      <c r="N23" s="14"/>
      <c r="O23" s="14"/>
      <c r="P23" s="14"/>
      <c r="Q23" s="14"/>
      <c r="R23" s="14"/>
      <c r="S23" s="296" t="s">
        <v>298</v>
      </c>
      <c r="T23" s="296"/>
      <c r="U23" s="296"/>
      <c r="V23" s="296"/>
      <c r="W23" s="296"/>
      <c r="X23" s="296"/>
      <c r="Y23" s="296"/>
      <c r="Z23" s="296"/>
      <c r="AA23" s="296"/>
      <c r="AB23" s="296"/>
      <c r="AC23" s="296"/>
      <c r="AD23" s="296"/>
      <c r="AE23" s="296"/>
      <c r="AF23" s="296"/>
      <c r="AG23" s="296"/>
      <c r="AH23" s="296"/>
      <c r="AI23" s="296"/>
      <c r="AJ23" s="296"/>
      <c r="AK23" s="296"/>
      <c r="AL23" s="296"/>
      <c r="AM23" s="296"/>
      <c r="AN23" s="311"/>
      <c r="AO23" s="492"/>
      <c r="AP23" s="306"/>
      <c r="AQ23" s="306"/>
      <c r="AR23" s="306"/>
      <c r="AS23" s="493"/>
      <c r="BA23" s="305"/>
      <c r="BB23" s="306"/>
      <c r="BC23" s="306"/>
      <c r="BD23" s="306"/>
      <c r="BE23" s="306"/>
      <c r="BF23" s="306"/>
      <c r="BG23" s="307"/>
      <c r="BH23" s="237"/>
      <c r="BI23" s="14" t="s">
        <v>240</v>
      </c>
      <c r="BJ23" s="14"/>
      <c r="BK23" s="14"/>
      <c r="BL23" s="14"/>
      <c r="BM23" s="14"/>
      <c r="BN23" s="14"/>
      <c r="BO23" s="14"/>
      <c r="BP23" s="14"/>
      <c r="BQ23" s="14"/>
      <c r="BR23" s="296" t="s">
        <v>298</v>
      </c>
      <c r="BS23" s="296"/>
      <c r="BT23" s="296"/>
      <c r="BU23" s="296"/>
      <c r="BV23" s="296"/>
      <c r="BW23" s="296"/>
      <c r="BX23" s="296"/>
      <c r="BY23" s="296"/>
      <c r="BZ23" s="296"/>
      <c r="CA23" s="296"/>
      <c r="CB23" s="296"/>
      <c r="CC23" s="296"/>
      <c r="CD23" s="296"/>
      <c r="CE23" s="296"/>
      <c r="CF23" s="296"/>
      <c r="CG23" s="296"/>
      <c r="CH23" s="296"/>
      <c r="CI23" s="296"/>
      <c r="CJ23" s="296"/>
      <c r="CK23" s="296"/>
      <c r="CL23" s="296"/>
      <c r="CM23" s="311"/>
      <c r="CN23" s="492"/>
      <c r="CO23" s="306"/>
      <c r="CP23" s="306"/>
      <c r="CQ23" s="306"/>
      <c r="CR23" s="493"/>
    </row>
    <row r="24" spans="2:96" ht="26.25" customHeight="1" thickBot="1" x14ac:dyDescent="0.2">
      <c r="B24" s="305"/>
      <c r="C24" s="306"/>
      <c r="D24" s="306"/>
      <c r="E24" s="306"/>
      <c r="F24" s="306"/>
      <c r="G24" s="306"/>
      <c r="H24" s="307"/>
      <c r="I24" s="114"/>
      <c r="J24" s="14" t="s">
        <v>238</v>
      </c>
      <c r="K24" s="14"/>
      <c r="L24" s="299"/>
      <c r="M24" s="300"/>
      <c r="N24" s="300"/>
      <c r="O24" s="300"/>
      <c r="P24" s="300"/>
      <c r="Q24" s="301"/>
      <c r="R24" s="14" t="s">
        <v>46</v>
      </c>
      <c r="S24" s="250"/>
      <c r="T24" s="250"/>
      <c r="U24" s="250"/>
      <c r="V24" s="250"/>
      <c r="W24" s="250"/>
      <c r="X24" s="250"/>
      <c r="Y24" s="250"/>
      <c r="Z24" s="250"/>
      <c r="AA24" s="250"/>
      <c r="AB24" s="250"/>
      <c r="AC24" s="250"/>
      <c r="AD24" s="250"/>
      <c r="AE24" s="250"/>
      <c r="AF24" s="250"/>
      <c r="AG24" s="250"/>
      <c r="AH24" s="250"/>
      <c r="AI24" s="250"/>
      <c r="AJ24" s="250"/>
      <c r="AK24" s="250"/>
      <c r="AL24" s="250"/>
      <c r="AM24" s="250"/>
      <c r="AN24" s="251"/>
      <c r="AO24" s="492"/>
      <c r="AP24" s="306"/>
      <c r="AQ24" s="306"/>
      <c r="AR24" s="306"/>
      <c r="AS24" s="493"/>
      <c r="BA24" s="305"/>
      <c r="BB24" s="306"/>
      <c r="BC24" s="306"/>
      <c r="BD24" s="306"/>
      <c r="BE24" s="306"/>
      <c r="BF24" s="306"/>
      <c r="BG24" s="307"/>
      <c r="BH24" s="237"/>
      <c r="BI24" s="14" t="s">
        <v>238</v>
      </c>
      <c r="BJ24" s="14"/>
      <c r="BK24" s="381" t="s">
        <v>348</v>
      </c>
      <c r="BL24" s="382"/>
      <c r="BM24" s="382"/>
      <c r="BN24" s="382"/>
      <c r="BO24" s="382"/>
      <c r="BP24" s="380"/>
      <c r="BQ24" s="14" t="s">
        <v>46</v>
      </c>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1"/>
      <c r="CN24" s="492"/>
      <c r="CO24" s="306"/>
      <c r="CP24" s="306"/>
      <c r="CQ24" s="306"/>
      <c r="CR24" s="493"/>
    </row>
    <row r="25" spans="2:96" ht="26.25" customHeight="1" thickBot="1" x14ac:dyDescent="0.2">
      <c r="B25" s="305"/>
      <c r="C25" s="306"/>
      <c r="D25" s="306"/>
      <c r="E25" s="306"/>
      <c r="F25" s="306"/>
      <c r="G25" s="306"/>
      <c r="H25" s="307"/>
      <c r="I25" s="114"/>
      <c r="J25" s="14" t="s">
        <v>55</v>
      </c>
      <c r="K25" s="14"/>
      <c r="L25" s="454"/>
      <c r="M25" s="455"/>
      <c r="N25" s="14" t="s">
        <v>239</v>
      </c>
      <c r="O25" s="14"/>
      <c r="P25" s="14"/>
      <c r="Q25" s="14"/>
      <c r="R25" s="14"/>
      <c r="S25" s="348" t="s">
        <v>354</v>
      </c>
      <c r="T25" s="348"/>
      <c r="U25" s="348"/>
      <c r="V25" s="348"/>
      <c r="W25" s="348"/>
      <c r="X25" s="348"/>
      <c r="Y25" s="348"/>
      <c r="Z25" s="348"/>
      <c r="AA25" s="348"/>
      <c r="AB25" s="348"/>
      <c r="AC25" s="348"/>
      <c r="AD25" s="348"/>
      <c r="AE25" s="348"/>
      <c r="AF25" s="348"/>
      <c r="AG25" s="348"/>
      <c r="AH25" s="348"/>
      <c r="AI25" s="348"/>
      <c r="AJ25" s="348"/>
      <c r="AK25" s="348"/>
      <c r="AL25" s="348"/>
      <c r="AM25" s="348"/>
      <c r="AN25" s="349"/>
      <c r="AO25" s="492"/>
      <c r="AP25" s="306"/>
      <c r="AQ25" s="306"/>
      <c r="AR25" s="306"/>
      <c r="AS25" s="493"/>
      <c r="BA25" s="305"/>
      <c r="BB25" s="306"/>
      <c r="BC25" s="306"/>
      <c r="BD25" s="306"/>
      <c r="BE25" s="306"/>
      <c r="BF25" s="306"/>
      <c r="BG25" s="307"/>
      <c r="BH25" s="237"/>
      <c r="BI25" s="14" t="s">
        <v>55</v>
      </c>
      <c r="BJ25" s="14"/>
      <c r="BK25" s="386">
        <f>COUNTA(BK26:BK34)</f>
        <v>5</v>
      </c>
      <c r="BL25" s="387"/>
      <c r="BM25" s="14" t="s">
        <v>239</v>
      </c>
      <c r="BN25" s="14"/>
      <c r="BO25" s="14"/>
      <c r="BP25" s="14"/>
      <c r="BQ25" s="14"/>
      <c r="BR25" s="348" t="s">
        <v>354</v>
      </c>
      <c r="BS25" s="348"/>
      <c r="BT25" s="348"/>
      <c r="BU25" s="348"/>
      <c r="BV25" s="348"/>
      <c r="BW25" s="348"/>
      <c r="BX25" s="348"/>
      <c r="BY25" s="348"/>
      <c r="BZ25" s="348"/>
      <c r="CA25" s="348"/>
      <c r="CB25" s="348"/>
      <c r="CC25" s="348"/>
      <c r="CD25" s="348"/>
      <c r="CE25" s="348"/>
      <c r="CF25" s="348"/>
      <c r="CG25" s="348"/>
      <c r="CH25" s="348"/>
      <c r="CI25" s="348"/>
      <c r="CJ25" s="348"/>
      <c r="CK25" s="348"/>
      <c r="CL25" s="348"/>
      <c r="CM25" s="349"/>
      <c r="CN25" s="492"/>
      <c r="CO25" s="306"/>
      <c r="CP25" s="306"/>
      <c r="CQ25" s="306"/>
      <c r="CR25" s="493"/>
    </row>
    <row r="26" spans="2:96" ht="26.25" customHeight="1" thickBot="1" x14ac:dyDescent="0.2">
      <c r="B26" s="305"/>
      <c r="C26" s="306"/>
      <c r="D26" s="306"/>
      <c r="E26" s="306"/>
      <c r="F26" s="306"/>
      <c r="G26" s="306"/>
      <c r="H26" s="307"/>
      <c r="I26" s="114"/>
      <c r="K26" s="16" t="s">
        <v>51</v>
      </c>
      <c r="L26" s="299"/>
      <c r="M26" s="300"/>
      <c r="N26" s="300"/>
      <c r="O26" s="300"/>
      <c r="P26" s="300"/>
      <c r="Q26" s="301"/>
      <c r="R26" s="14"/>
      <c r="S26" s="348"/>
      <c r="T26" s="348"/>
      <c r="U26" s="348"/>
      <c r="V26" s="348"/>
      <c r="W26" s="348"/>
      <c r="X26" s="348"/>
      <c r="Y26" s="348"/>
      <c r="Z26" s="348"/>
      <c r="AA26" s="348"/>
      <c r="AB26" s="348"/>
      <c r="AC26" s="348"/>
      <c r="AD26" s="348"/>
      <c r="AE26" s="348"/>
      <c r="AF26" s="348"/>
      <c r="AG26" s="348"/>
      <c r="AH26" s="348"/>
      <c r="AI26" s="348"/>
      <c r="AJ26" s="348"/>
      <c r="AK26" s="348"/>
      <c r="AL26" s="348"/>
      <c r="AM26" s="348"/>
      <c r="AN26" s="349"/>
      <c r="AO26" s="492"/>
      <c r="AP26" s="306"/>
      <c r="AQ26" s="306"/>
      <c r="AR26" s="306"/>
      <c r="AS26" s="493"/>
      <c r="BA26" s="305"/>
      <c r="BB26" s="306"/>
      <c r="BC26" s="306"/>
      <c r="BD26" s="306"/>
      <c r="BE26" s="306"/>
      <c r="BF26" s="306"/>
      <c r="BG26" s="307"/>
      <c r="BH26" s="237"/>
      <c r="BJ26" s="234" t="s">
        <v>51</v>
      </c>
      <c r="BK26" s="381" t="s">
        <v>349</v>
      </c>
      <c r="BL26" s="382"/>
      <c r="BM26" s="382"/>
      <c r="BN26" s="382"/>
      <c r="BO26" s="382"/>
      <c r="BP26" s="380"/>
      <c r="BQ26" s="14"/>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9"/>
      <c r="CN26" s="492"/>
      <c r="CO26" s="306"/>
      <c r="CP26" s="306"/>
      <c r="CQ26" s="306"/>
      <c r="CR26" s="493"/>
    </row>
    <row r="27" spans="2:96" ht="26.25" customHeight="1" thickBot="1" x14ac:dyDescent="0.2">
      <c r="B27" s="305"/>
      <c r="C27" s="306"/>
      <c r="D27" s="306"/>
      <c r="E27" s="306"/>
      <c r="F27" s="306"/>
      <c r="G27" s="306"/>
      <c r="H27" s="307"/>
      <c r="I27" s="114"/>
      <c r="K27" s="16" t="s">
        <v>51</v>
      </c>
      <c r="L27" s="299"/>
      <c r="M27" s="300"/>
      <c r="N27" s="300"/>
      <c r="O27" s="300"/>
      <c r="P27" s="300"/>
      <c r="Q27" s="301"/>
      <c r="R27" s="14"/>
      <c r="S27" s="14"/>
      <c r="T27" s="14"/>
      <c r="U27" s="14"/>
      <c r="V27" s="14"/>
      <c r="W27" s="14"/>
      <c r="X27" s="14"/>
      <c r="Y27" s="14"/>
      <c r="Z27" s="14"/>
      <c r="AA27" s="14"/>
      <c r="AB27" s="14"/>
      <c r="AC27" s="14"/>
      <c r="AD27" s="14"/>
      <c r="AE27" s="14"/>
      <c r="AF27" s="14"/>
      <c r="AG27" s="14"/>
      <c r="AH27" s="14"/>
      <c r="AI27" s="14"/>
      <c r="AJ27" s="14"/>
      <c r="AK27" s="14"/>
      <c r="AL27" s="14"/>
      <c r="AM27" s="14"/>
      <c r="AN27" s="22"/>
      <c r="AO27" s="492"/>
      <c r="AP27" s="306"/>
      <c r="AQ27" s="306"/>
      <c r="AR27" s="306"/>
      <c r="AS27" s="493"/>
      <c r="BA27" s="305"/>
      <c r="BB27" s="306"/>
      <c r="BC27" s="306"/>
      <c r="BD27" s="306"/>
      <c r="BE27" s="306"/>
      <c r="BF27" s="306"/>
      <c r="BG27" s="307"/>
      <c r="BH27" s="237"/>
      <c r="BJ27" s="234" t="s">
        <v>51</v>
      </c>
      <c r="BK27" s="381" t="s">
        <v>350</v>
      </c>
      <c r="BL27" s="382"/>
      <c r="BM27" s="382"/>
      <c r="BN27" s="382"/>
      <c r="BO27" s="382"/>
      <c r="BP27" s="380"/>
      <c r="BQ27" s="14"/>
      <c r="BR27" s="14"/>
      <c r="BS27" s="14"/>
      <c r="BT27" s="14"/>
      <c r="BU27" s="14"/>
      <c r="BV27" s="14"/>
      <c r="BW27" s="14"/>
      <c r="BX27" s="14"/>
      <c r="BY27" s="14"/>
      <c r="BZ27" s="14"/>
      <c r="CA27" s="14"/>
      <c r="CB27" s="14"/>
      <c r="CC27" s="14"/>
      <c r="CD27" s="14"/>
      <c r="CE27" s="14"/>
      <c r="CF27" s="14"/>
      <c r="CG27" s="14"/>
      <c r="CH27" s="14"/>
      <c r="CI27" s="14"/>
      <c r="CJ27" s="14"/>
      <c r="CK27" s="14"/>
      <c r="CL27" s="14"/>
      <c r="CM27" s="22"/>
      <c r="CN27" s="492"/>
      <c r="CO27" s="306"/>
      <c r="CP27" s="306"/>
      <c r="CQ27" s="306"/>
      <c r="CR27" s="493"/>
    </row>
    <row r="28" spans="2:96" ht="26.25" customHeight="1" thickBot="1" x14ac:dyDescent="0.2">
      <c r="B28" s="305"/>
      <c r="C28" s="306"/>
      <c r="D28" s="306"/>
      <c r="E28" s="306"/>
      <c r="F28" s="306"/>
      <c r="G28" s="306"/>
      <c r="H28" s="307"/>
      <c r="I28" s="114"/>
      <c r="K28" s="16" t="s">
        <v>51</v>
      </c>
      <c r="L28" s="299"/>
      <c r="M28" s="300"/>
      <c r="N28" s="300"/>
      <c r="O28" s="300"/>
      <c r="P28" s="300"/>
      <c r="Q28" s="301"/>
      <c r="R28" s="14"/>
      <c r="S28" s="14"/>
      <c r="T28" s="14"/>
      <c r="U28" s="14"/>
      <c r="V28" s="14"/>
      <c r="W28" s="14"/>
      <c r="X28" s="14"/>
      <c r="Y28" s="14"/>
      <c r="Z28" s="14"/>
      <c r="AA28" s="14"/>
      <c r="AB28" s="14"/>
      <c r="AC28" s="14"/>
      <c r="AD28" s="14"/>
      <c r="AE28" s="14"/>
      <c r="AF28" s="14"/>
      <c r="AG28" s="14"/>
      <c r="AH28" s="14"/>
      <c r="AI28" s="14"/>
      <c r="AJ28" s="14"/>
      <c r="AK28" s="14"/>
      <c r="AL28" s="14"/>
      <c r="AM28" s="14"/>
      <c r="AN28" s="22"/>
      <c r="AO28" s="492"/>
      <c r="AP28" s="306"/>
      <c r="AQ28" s="306"/>
      <c r="AR28" s="306"/>
      <c r="AS28" s="493"/>
      <c r="BA28" s="305"/>
      <c r="BB28" s="306"/>
      <c r="BC28" s="306"/>
      <c r="BD28" s="306"/>
      <c r="BE28" s="306"/>
      <c r="BF28" s="306"/>
      <c r="BG28" s="307"/>
      <c r="BH28" s="237"/>
      <c r="BJ28" s="234" t="s">
        <v>51</v>
      </c>
      <c r="BK28" s="381" t="s">
        <v>351</v>
      </c>
      <c r="BL28" s="382"/>
      <c r="BM28" s="382"/>
      <c r="BN28" s="382"/>
      <c r="BO28" s="382"/>
      <c r="BP28" s="380"/>
      <c r="BQ28" s="14"/>
      <c r="BR28" s="14"/>
      <c r="BS28" s="14"/>
      <c r="BT28" s="14"/>
      <c r="BU28" s="14"/>
      <c r="BV28" s="14"/>
      <c r="BW28" s="14"/>
      <c r="BX28" s="14"/>
      <c r="BY28" s="14"/>
      <c r="BZ28" s="14"/>
      <c r="CA28" s="14"/>
      <c r="CB28" s="14"/>
      <c r="CC28" s="14"/>
      <c r="CD28" s="14"/>
      <c r="CE28" s="14"/>
      <c r="CF28" s="14"/>
      <c r="CG28" s="14"/>
      <c r="CH28" s="14"/>
      <c r="CI28" s="14"/>
      <c r="CJ28" s="14"/>
      <c r="CK28" s="14"/>
      <c r="CL28" s="14"/>
      <c r="CM28" s="22"/>
      <c r="CN28" s="492"/>
      <c r="CO28" s="306"/>
      <c r="CP28" s="306"/>
      <c r="CQ28" s="306"/>
      <c r="CR28" s="493"/>
    </row>
    <row r="29" spans="2:96" ht="26.25" customHeight="1" thickBot="1" x14ac:dyDescent="0.2">
      <c r="B29" s="305"/>
      <c r="C29" s="306"/>
      <c r="D29" s="306"/>
      <c r="E29" s="306"/>
      <c r="F29" s="306"/>
      <c r="G29" s="306"/>
      <c r="H29" s="307"/>
      <c r="I29" s="114"/>
      <c r="K29" s="16" t="s">
        <v>51</v>
      </c>
      <c r="L29" s="299"/>
      <c r="M29" s="300"/>
      <c r="N29" s="300"/>
      <c r="O29" s="300"/>
      <c r="P29" s="300"/>
      <c r="Q29" s="301"/>
      <c r="R29" s="117"/>
      <c r="S29" s="14"/>
      <c r="T29" s="14"/>
      <c r="U29" s="14"/>
      <c r="V29" s="14"/>
      <c r="W29" s="14"/>
      <c r="X29" s="14"/>
      <c r="Y29" s="14"/>
      <c r="Z29" s="14"/>
      <c r="AA29" s="14"/>
      <c r="AB29" s="14"/>
      <c r="AC29" s="14"/>
      <c r="AD29" s="14"/>
      <c r="AE29" s="14"/>
      <c r="AF29" s="14"/>
      <c r="AG29" s="14"/>
      <c r="AH29" s="14"/>
      <c r="AI29" s="14"/>
      <c r="AJ29" s="14"/>
      <c r="AK29" s="14"/>
      <c r="AL29" s="14"/>
      <c r="AM29" s="14"/>
      <c r="AN29" s="22"/>
      <c r="AO29" s="492"/>
      <c r="AP29" s="306"/>
      <c r="AQ29" s="306"/>
      <c r="AR29" s="306"/>
      <c r="AS29" s="493"/>
      <c r="BA29" s="305"/>
      <c r="BB29" s="306"/>
      <c r="BC29" s="306"/>
      <c r="BD29" s="306"/>
      <c r="BE29" s="306"/>
      <c r="BF29" s="306"/>
      <c r="BG29" s="307"/>
      <c r="BH29" s="237"/>
      <c r="BJ29" s="234" t="s">
        <v>51</v>
      </c>
      <c r="BK29" s="381" t="s">
        <v>352</v>
      </c>
      <c r="BL29" s="382"/>
      <c r="BM29" s="382"/>
      <c r="BN29" s="382"/>
      <c r="BO29" s="382"/>
      <c r="BP29" s="380"/>
      <c r="BQ29" s="117"/>
      <c r="BR29" s="14"/>
      <c r="BS29" s="14"/>
      <c r="BT29" s="14"/>
      <c r="BU29" s="14"/>
      <c r="BV29" s="14"/>
      <c r="BW29" s="14"/>
      <c r="BX29" s="14"/>
      <c r="BY29" s="14"/>
      <c r="BZ29" s="14"/>
      <c r="CA29" s="14"/>
      <c r="CB29" s="14"/>
      <c r="CC29" s="14"/>
      <c r="CD29" s="14"/>
      <c r="CE29" s="14"/>
      <c r="CF29" s="14"/>
      <c r="CG29" s="14"/>
      <c r="CH29" s="14"/>
      <c r="CI29" s="14"/>
      <c r="CJ29" s="14"/>
      <c r="CK29" s="14"/>
      <c r="CL29" s="14"/>
      <c r="CM29" s="22"/>
      <c r="CN29" s="492"/>
      <c r="CO29" s="306"/>
      <c r="CP29" s="306"/>
      <c r="CQ29" s="306"/>
      <c r="CR29" s="493"/>
    </row>
    <row r="30" spans="2:96" ht="26.25" customHeight="1" thickBot="1" x14ac:dyDescent="0.2">
      <c r="B30" s="305"/>
      <c r="C30" s="306"/>
      <c r="D30" s="306"/>
      <c r="E30" s="306"/>
      <c r="F30" s="306"/>
      <c r="G30" s="306"/>
      <c r="H30" s="307"/>
      <c r="I30" s="150"/>
      <c r="K30" s="155" t="s">
        <v>51</v>
      </c>
      <c r="L30" s="299"/>
      <c r="M30" s="300"/>
      <c r="N30" s="300"/>
      <c r="O30" s="300"/>
      <c r="P30" s="300"/>
      <c r="Q30" s="301"/>
      <c r="R30" s="117"/>
      <c r="S30" s="14"/>
      <c r="T30" s="14"/>
      <c r="U30" s="14"/>
      <c r="V30" s="14"/>
      <c r="W30" s="14"/>
      <c r="X30" s="14"/>
      <c r="Y30" s="14"/>
      <c r="Z30" s="14"/>
      <c r="AA30" s="14"/>
      <c r="AB30" s="14"/>
      <c r="AC30" s="14"/>
      <c r="AD30" s="14"/>
      <c r="AE30" s="14"/>
      <c r="AF30" s="14"/>
      <c r="AG30" s="14"/>
      <c r="AH30" s="14"/>
      <c r="AI30" s="14"/>
      <c r="AJ30" s="14"/>
      <c r="AK30" s="14"/>
      <c r="AL30" s="14"/>
      <c r="AM30" s="14"/>
      <c r="AN30" s="22"/>
      <c r="AO30" s="492"/>
      <c r="AP30" s="306"/>
      <c r="AQ30" s="306"/>
      <c r="AR30" s="306"/>
      <c r="AS30" s="493"/>
      <c r="BA30" s="305"/>
      <c r="BB30" s="306"/>
      <c r="BC30" s="306"/>
      <c r="BD30" s="306"/>
      <c r="BE30" s="306"/>
      <c r="BF30" s="306"/>
      <c r="BG30" s="307"/>
      <c r="BH30" s="237"/>
      <c r="BJ30" s="234" t="s">
        <v>51</v>
      </c>
      <c r="BK30" s="381" t="s">
        <v>353</v>
      </c>
      <c r="BL30" s="382"/>
      <c r="BM30" s="382"/>
      <c r="BN30" s="382"/>
      <c r="BO30" s="382"/>
      <c r="BP30" s="380"/>
      <c r="BQ30" s="117"/>
      <c r="BR30" s="14"/>
      <c r="BS30" s="14"/>
      <c r="BT30" s="14"/>
      <c r="BU30" s="14"/>
      <c r="BV30" s="14"/>
      <c r="BW30" s="14"/>
      <c r="BX30" s="14"/>
      <c r="BY30" s="14"/>
      <c r="BZ30" s="14"/>
      <c r="CA30" s="14"/>
      <c r="CB30" s="14"/>
      <c r="CC30" s="14"/>
      <c r="CD30" s="14"/>
      <c r="CE30" s="14"/>
      <c r="CF30" s="14"/>
      <c r="CG30" s="14"/>
      <c r="CH30" s="14"/>
      <c r="CI30" s="14"/>
      <c r="CJ30" s="14"/>
      <c r="CK30" s="14"/>
      <c r="CL30" s="14"/>
      <c r="CM30" s="22"/>
      <c r="CN30" s="492"/>
      <c r="CO30" s="306"/>
      <c r="CP30" s="306"/>
      <c r="CQ30" s="306"/>
      <c r="CR30" s="493"/>
    </row>
    <row r="31" spans="2:96" ht="26.25" customHeight="1" thickBot="1" x14ac:dyDescent="0.2">
      <c r="B31" s="305"/>
      <c r="C31" s="306"/>
      <c r="D31" s="306"/>
      <c r="E31" s="306"/>
      <c r="F31" s="306"/>
      <c r="G31" s="306"/>
      <c r="H31" s="307"/>
      <c r="I31" s="150"/>
      <c r="K31" s="155" t="s">
        <v>51</v>
      </c>
      <c r="L31" s="351"/>
      <c r="M31" s="352"/>
      <c r="N31" s="352"/>
      <c r="O31" s="352"/>
      <c r="P31" s="352"/>
      <c r="Q31" s="353"/>
      <c r="R31" s="117"/>
      <c r="S31" s="14"/>
      <c r="T31" s="14"/>
      <c r="U31" s="14"/>
      <c r="V31" s="14"/>
      <c r="W31" s="14"/>
      <c r="X31" s="14"/>
      <c r="Y31" s="14"/>
      <c r="Z31" s="14"/>
      <c r="AA31" s="14"/>
      <c r="AB31" s="14"/>
      <c r="AC31" s="14"/>
      <c r="AD31" s="14"/>
      <c r="AE31" s="14"/>
      <c r="AF31" s="14"/>
      <c r="AG31" s="14"/>
      <c r="AH31" s="14"/>
      <c r="AI31" s="14"/>
      <c r="AJ31" s="14"/>
      <c r="AK31" s="14"/>
      <c r="AL31" s="14"/>
      <c r="AM31" s="14"/>
      <c r="AN31" s="22"/>
      <c r="AO31" s="492"/>
      <c r="AP31" s="306"/>
      <c r="AQ31" s="306"/>
      <c r="AR31" s="306"/>
      <c r="AS31" s="493"/>
      <c r="BA31" s="305"/>
      <c r="BB31" s="306"/>
      <c r="BC31" s="306"/>
      <c r="BD31" s="306"/>
      <c r="BE31" s="306"/>
      <c r="BF31" s="306"/>
      <c r="BG31" s="307"/>
      <c r="BH31" s="237"/>
      <c r="BJ31" s="234" t="s">
        <v>51</v>
      </c>
      <c r="BK31" s="388"/>
      <c r="BL31" s="389"/>
      <c r="BM31" s="389"/>
      <c r="BN31" s="389"/>
      <c r="BO31" s="389"/>
      <c r="BP31" s="390"/>
      <c r="BQ31" s="117"/>
      <c r="BR31" s="14"/>
      <c r="BS31" s="14"/>
      <c r="BT31" s="14"/>
      <c r="BU31" s="14"/>
      <c r="BV31" s="14"/>
      <c r="BW31" s="14"/>
      <c r="BX31" s="14"/>
      <c r="BY31" s="14"/>
      <c r="BZ31" s="14"/>
      <c r="CA31" s="14"/>
      <c r="CB31" s="14"/>
      <c r="CC31" s="14"/>
      <c r="CD31" s="14"/>
      <c r="CE31" s="14"/>
      <c r="CF31" s="14"/>
      <c r="CG31" s="14"/>
      <c r="CH31" s="14"/>
      <c r="CI31" s="14"/>
      <c r="CJ31" s="14"/>
      <c r="CK31" s="14"/>
      <c r="CL31" s="14"/>
      <c r="CM31" s="22"/>
      <c r="CN31" s="492"/>
      <c r="CO31" s="306"/>
      <c r="CP31" s="306"/>
      <c r="CQ31" s="306"/>
      <c r="CR31" s="493"/>
    </row>
    <row r="32" spans="2:96" ht="26.25" customHeight="1" thickBot="1" x14ac:dyDescent="0.2">
      <c r="B32" s="305"/>
      <c r="C32" s="306"/>
      <c r="D32" s="306"/>
      <c r="E32" s="306"/>
      <c r="F32" s="306"/>
      <c r="G32" s="306"/>
      <c r="H32" s="307"/>
      <c r="I32" s="150"/>
      <c r="K32" s="155" t="s">
        <v>51</v>
      </c>
      <c r="L32" s="351"/>
      <c r="M32" s="352"/>
      <c r="N32" s="352"/>
      <c r="O32" s="352"/>
      <c r="P32" s="352"/>
      <c r="Q32" s="353"/>
      <c r="R32" s="117"/>
      <c r="S32" s="14"/>
      <c r="T32" s="14"/>
      <c r="U32" s="14"/>
      <c r="V32" s="14"/>
      <c r="W32" s="14"/>
      <c r="X32" s="14"/>
      <c r="Y32" s="14"/>
      <c r="Z32" s="14"/>
      <c r="AA32" s="14"/>
      <c r="AB32" s="14"/>
      <c r="AC32" s="14"/>
      <c r="AD32" s="14"/>
      <c r="AE32" s="14"/>
      <c r="AF32" s="14"/>
      <c r="AG32" s="14"/>
      <c r="AH32" s="14"/>
      <c r="AI32" s="14"/>
      <c r="AJ32" s="14"/>
      <c r="AK32" s="14"/>
      <c r="AL32" s="14"/>
      <c r="AM32" s="14"/>
      <c r="AN32" s="22"/>
      <c r="AO32" s="492"/>
      <c r="AP32" s="306"/>
      <c r="AQ32" s="306"/>
      <c r="AR32" s="306"/>
      <c r="AS32" s="493"/>
      <c r="BA32" s="305"/>
      <c r="BB32" s="306"/>
      <c r="BC32" s="306"/>
      <c r="BD32" s="306"/>
      <c r="BE32" s="306"/>
      <c r="BF32" s="306"/>
      <c r="BG32" s="307"/>
      <c r="BH32" s="237"/>
      <c r="BJ32" s="234" t="s">
        <v>51</v>
      </c>
      <c r="BK32" s="388"/>
      <c r="BL32" s="389"/>
      <c r="BM32" s="389"/>
      <c r="BN32" s="389"/>
      <c r="BO32" s="389"/>
      <c r="BP32" s="390"/>
      <c r="BQ32" s="117"/>
      <c r="BR32" s="14"/>
      <c r="BS32" s="14"/>
      <c r="BT32" s="14"/>
      <c r="BU32" s="14"/>
      <c r="BV32" s="14"/>
      <c r="BW32" s="14"/>
      <c r="BX32" s="14"/>
      <c r="BY32" s="14"/>
      <c r="BZ32" s="14"/>
      <c r="CA32" s="14"/>
      <c r="CB32" s="14"/>
      <c r="CC32" s="14"/>
      <c r="CD32" s="14"/>
      <c r="CE32" s="14"/>
      <c r="CF32" s="14"/>
      <c r="CG32" s="14"/>
      <c r="CH32" s="14"/>
      <c r="CI32" s="14"/>
      <c r="CJ32" s="14"/>
      <c r="CK32" s="14"/>
      <c r="CL32" s="14"/>
      <c r="CM32" s="22"/>
      <c r="CN32" s="492"/>
      <c r="CO32" s="306"/>
      <c r="CP32" s="306"/>
      <c r="CQ32" s="306"/>
      <c r="CR32" s="493"/>
    </row>
    <row r="33" spans="2:96" ht="26.25" customHeight="1" thickBot="1" x14ac:dyDescent="0.2">
      <c r="B33" s="305"/>
      <c r="C33" s="306"/>
      <c r="D33" s="306"/>
      <c r="E33" s="306"/>
      <c r="F33" s="306"/>
      <c r="G33" s="306"/>
      <c r="H33" s="307"/>
      <c r="I33" s="150"/>
      <c r="K33" s="155" t="s">
        <v>51</v>
      </c>
      <c r="L33" s="351"/>
      <c r="M33" s="352"/>
      <c r="N33" s="352"/>
      <c r="O33" s="352"/>
      <c r="P33" s="352"/>
      <c r="Q33" s="353"/>
      <c r="R33" s="117"/>
      <c r="S33" s="14"/>
      <c r="T33" s="14"/>
      <c r="U33" s="14"/>
      <c r="V33" s="14"/>
      <c r="W33" s="14"/>
      <c r="X33" s="14"/>
      <c r="Y33" s="14"/>
      <c r="Z33" s="14"/>
      <c r="AA33" s="14"/>
      <c r="AB33" s="14"/>
      <c r="AC33" s="14"/>
      <c r="AD33" s="14"/>
      <c r="AE33" s="14"/>
      <c r="AF33" s="14"/>
      <c r="AG33" s="14"/>
      <c r="AH33" s="14"/>
      <c r="AI33" s="14"/>
      <c r="AJ33" s="14"/>
      <c r="AK33" s="14"/>
      <c r="AL33" s="14"/>
      <c r="AM33" s="14"/>
      <c r="AN33" s="22"/>
      <c r="AO33" s="492"/>
      <c r="AP33" s="306"/>
      <c r="AQ33" s="306"/>
      <c r="AR33" s="306"/>
      <c r="AS33" s="493"/>
      <c r="BA33" s="305"/>
      <c r="BB33" s="306"/>
      <c r="BC33" s="306"/>
      <c r="BD33" s="306"/>
      <c r="BE33" s="306"/>
      <c r="BF33" s="306"/>
      <c r="BG33" s="307"/>
      <c r="BH33" s="237"/>
      <c r="BJ33" s="234" t="s">
        <v>51</v>
      </c>
      <c r="BK33" s="388"/>
      <c r="BL33" s="389"/>
      <c r="BM33" s="389"/>
      <c r="BN33" s="389"/>
      <c r="BO33" s="389"/>
      <c r="BP33" s="390"/>
      <c r="BQ33" s="117"/>
      <c r="BR33" s="14"/>
      <c r="BS33" s="14"/>
      <c r="BT33" s="14"/>
      <c r="BU33" s="14"/>
      <c r="BV33" s="14"/>
      <c r="BW33" s="14"/>
      <c r="BX33" s="14"/>
      <c r="BY33" s="14"/>
      <c r="BZ33" s="14"/>
      <c r="CA33" s="14"/>
      <c r="CB33" s="14"/>
      <c r="CC33" s="14"/>
      <c r="CD33" s="14"/>
      <c r="CE33" s="14"/>
      <c r="CF33" s="14"/>
      <c r="CG33" s="14"/>
      <c r="CH33" s="14"/>
      <c r="CI33" s="14"/>
      <c r="CJ33" s="14"/>
      <c r="CK33" s="14"/>
      <c r="CL33" s="14"/>
      <c r="CM33" s="22"/>
      <c r="CN33" s="492"/>
      <c r="CO33" s="306"/>
      <c r="CP33" s="306"/>
      <c r="CQ33" s="306"/>
      <c r="CR33" s="493"/>
    </row>
    <row r="34" spans="2:96" ht="26.25" customHeight="1" thickBot="1" x14ac:dyDescent="0.2">
      <c r="B34" s="305"/>
      <c r="C34" s="306"/>
      <c r="D34" s="306"/>
      <c r="E34" s="306"/>
      <c r="F34" s="306"/>
      <c r="G34" s="306"/>
      <c r="H34" s="307"/>
      <c r="I34" s="150"/>
      <c r="K34" s="155" t="s">
        <v>51</v>
      </c>
      <c r="L34" s="351"/>
      <c r="M34" s="352"/>
      <c r="N34" s="352"/>
      <c r="O34" s="352"/>
      <c r="P34" s="352"/>
      <c r="Q34" s="353"/>
      <c r="R34" s="117"/>
      <c r="S34" s="14"/>
      <c r="T34" s="14"/>
      <c r="U34" s="14"/>
      <c r="V34" s="14"/>
      <c r="W34" s="14"/>
      <c r="X34" s="14"/>
      <c r="Y34" s="14"/>
      <c r="Z34" s="14"/>
      <c r="AA34" s="14"/>
      <c r="AB34" s="14"/>
      <c r="AC34" s="14"/>
      <c r="AD34" s="14"/>
      <c r="AE34" s="14"/>
      <c r="AF34" s="14"/>
      <c r="AG34" s="14"/>
      <c r="AH34" s="14"/>
      <c r="AI34" s="14"/>
      <c r="AJ34" s="14"/>
      <c r="AK34" s="14"/>
      <c r="AL34" s="14"/>
      <c r="AM34" s="14"/>
      <c r="AN34" s="22"/>
      <c r="AO34" s="492"/>
      <c r="AP34" s="306"/>
      <c r="AQ34" s="306"/>
      <c r="AR34" s="306"/>
      <c r="AS34" s="493"/>
      <c r="BA34" s="305"/>
      <c r="BB34" s="306"/>
      <c r="BC34" s="306"/>
      <c r="BD34" s="306"/>
      <c r="BE34" s="306"/>
      <c r="BF34" s="306"/>
      <c r="BG34" s="307"/>
      <c r="BH34" s="237"/>
      <c r="BJ34" s="234" t="s">
        <v>51</v>
      </c>
      <c r="BK34" s="388"/>
      <c r="BL34" s="389"/>
      <c r="BM34" s="389"/>
      <c r="BN34" s="389"/>
      <c r="BO34" s="389"/>
      <c r="BP34" s="390"/>
      <c r="BQ34" s="117"/>
      <c r="BR34" s="14"/>
      <c r="BS34" s="14"/>
      <c r="BT34" s="14"/>
      <c r="BU34" s="14"/>
      <c r="BV34" s="14"/>
      <c r="BW34" s="14"/>
      <c r="BX34" s="14"/>
      <c r="BY34" s="14"/>
      <c r="BZ34" s="14"/>
      <c r="CA34" s="14"/>
      <c r="CB34" s="14"/>
      <c r="CC34" s="14"/>
      <c r="CD34" s="14"/>
      <c r="CE34" s="14"/>
      <c r="CF34" s="14"/>
      <c r="CG34" s="14"/>
      <c r="CH34" s="14"/>
      <c r="CI34" s="14"/>
      <c r="CJ34" s="14"/>
      <c r="CK34" s="14"/>
      <c r="CL34" s="14"/>
      <c r="CM34" s="22"/>
      <c r="CN34" s="492"/>
      <c r="CO34" s="306"/>
      <c r="CP34" s="306"/>
      <c r="CQ34" s="306"/>
      <c r="CR34" s="493"/>
    </row>
    <row r="35" spans="2:96" ht="17.25" customHeight="1" x14ac:dyDescent="0.15">
      <c r="B35" s="305"/>
      <c r="C35" s="306"/>
      <c r="D35" s="306"/>
      <c r="E35" s="306"/>
      <c r="F35" s="306"/>
      <c r="G35" s="306"/>
      <c r="H35" s="307"/>
      <c r="I35" s="237"/>
      <c r="K35" s="234"/>
      <c r="L35" s="227"/>
      <c r="M35" s="227"/>
      <c r="N35" s="227"/>
      <c r="O35" s="227"/>
      <c r="P35" s="227"/>
      <c r="Q35" s="227"/>
      <c r="R35" s="117"/>
      <c r="S35" s="14"/>
      <c r="T35" s="14"/>
      <c r="U35" s="14"/>
      <c r="V35" s="14"/>
      <c r="W35" s="14"/>
      <c r="X35" s="14"/>
      <c r="Y35" s="14"/>
      <c r="Z35" s="14"/>
      <c r="AA35" s="14"/>
      <c r="AB35" s="14"/>
      <c r="AC35" s="14"/>
      <c r="AD35" s="14"/>
      <c r="AE35" s="14"/>
      <c r="AF35" s="14"/>
      <c r="AG35" s="14"/>
      <c r="AH35" s="14"/>
      <c r="AI35" s="14"/>
      <c r="AJ35" s="14"/>
      <c r="AK35" s="14"/>
      <c r="AL35" s="14"/>
      <c r="AM35" s="14"/>
      <c r="AN35" s="22"/>
      <c r="AO35" s="492"/>
      <c r="AP35" s="306"/>
      <c r="AQ35" s="306"/>
      <c r="AR35" s="306"/>
      <c r="AS35" s="493"/>
      <c r="BA35" s="305"/>
      <c r="BB35" s="306"/>
      <c r="BC35" s="306"/>
      <c r="BD35" s="306"/>
      <c r="BE35" s="306"/>
      <c r="BF35" s="306"/>
      <c r="BG35" s="307"/>
      <c r="BH35" s="237"/>
      <c r="BJ35" s="234"/>
      <c r="BK35" s="227"/>
      <c r="BL35" s="227"/>
      <c r="BM35" s="227"/>
      <c r="BN35" s="227"/>
      <c r="BO35" s="227"/>
      <c r="BP35" s="227"/>
      <c r="BQ35" s="117"/>
      <c r="BR35" s="14"/>
      <c r="BS35" s="14"/>
      <c r="BT35" s="14"/>
      <c r="BU35" s="14"/>
      <c r="BV35" s="14"/>
      <c r="BW35" s="14"/>
      <c r="BX35" s="14"/>
      <c r="BY35" s="14"/>
      <c r="BZ35" s="14"/>
      <c r="CA35" s="14"/>
      <c r="CB35" s="14"/>
      <c r="CC35" s="14"/>
      <c r="CD35" s="14"/>
      <c r="CE35" s="14"/>
      <c r="CF35" s="14"/>
      <c r="CG35" s="14"/>
      <c r="CH35" s="14"/>
      <c r="CI35" s="14"/>
      <c r="CJ35" s="14"/>
      <c r="CK35" s="14"/>
      <c r="CL35" s="14"/>
      <c r="CM35" s="22"/>
      <c r="CN35" s="492"/>
      <c r="CO35" s="306"/>
      <c r="CP35" s="306"/>
      <c r="CQ35" s="306"/>
      <c r="CR35" s="493"/>
    </row>
    <row r="36" spans="2:96" s="120" customFormat="1" ht="26.25" customHeight="1" x14ac:dyDescent="0.15">
      <c r="B36" s="305"/>
      <c r="C36" s="306"/>
      <c r="D36" s="306"/>
      <c r="E36" s="306"/>
      <c r="F36" s="306"/>
      <c r="G36" s="306"/>
      <c r="H36" s="307"/>
      <c r="I36" s="114"/>
      <c r="J36" s="354" t="s">
        <v>446</v>
      </c>
      <c r="K36" s="355"/>
      <c r="L36" s="355"/>
      <c r="M36" s="355"/>
      <c r="N36" s="355"/>
      <c r="O36" s="355"/>
      <c r="P36" s="355"/>
      <c r="Q36" s="355"/>
      <c r="R36" s="355"/>
      <c r="S36" s="296" t="s">
        <v>308</v>
      </c>
      <c r="T36" s="296"/>
      <c r="U36" s="296"/>
      <c r="V36" s="296"/>
      <c r="W36" s="296"/>
      <c r="X36" s="296"/>
      <c r="Y36" s="296"/>
      <c r="Z36" s="296"/>
      <c r="AA36" s="296"/>
      <c r="AB36" s="296"/>
      <c r="AC36" s="296"/>
      <c r="AD36" s="296"/>
      <c r="AE36" s="296"/>
      <c r="AF36" s="296"/>
      <c r="AG36" s="296"/>
      <c r="AH36" s="296"/>
      <c r="AI36" s="296"/>
      <c r="AJ36" s="296"/>
      <c r="AK36" s="296"/>
      <c r="AL36" s="296"/>
      <c r="AM36" s="296"/>
      <c r="AN36" s="311"/>
      <c r="AO36" s="492"/>
      <c r="AP36" s="306"/>
      <c r="AQ36" s="306"/>
      <c r="AR36" s="306"/>
      <c r="AS36" s="493"/>
      <c r="AT36" s="289"/>
      <c r="AU36" s="289"/>
      <c r="AV36" s="289"/>
      <c r="AW36" s="289"/>
      <c r="AX36" s="289"/>
      <c r="AY36" s="289"/>
      <c r="AZ36" s="293"/>
      <c r="BA36" s="305"/>
      <c r="BB36" s="306"/>
      <c r="BC36" s="306"/>
      <c r="BD36" s="306"/>
      <c r="BE36" s="306"/>
      <c r="BF36" s="306"/>
      <c r="BG36" s="307"/>
      <c r="BH36" s="237"/>
      <c r="BI36" s="354" t="s">
        <v>446</v>
      </c>
      <c r="BJ36" s="355"/>
      <c r="BK36" s="355"/>
      <c r="BL36" s="355"/>
      <c r="BM36" s="355"/>
      <c r="BN36" s="355"/>
      <c r="BO36" s="355"/>
      <c r="BP36" s="355"/>
      <c r="BQ36" s="355"/>
      <c r="BR36" s="296" t="s">
        <v>308</v>
      </c>
      <c r="BS36" s="296"/>
      <c r="BT36" s="296"/>
      <c r="BU36" s="296"/>
      <c r="BV36" s="296"/>
      <c r="BW36" s="296"/>
      <c r="BX36" s="296"/>
      <c r="BY36" s="296"/>
      <c r="BZ36" s="296"/>
      <c r="CA36" s="296"/>
      <c r="CB36" s="296"/>
      <c r="CC36" s="296"/>
      <c r="CD36" s="296"/>
      <c r="CE36" s="296"/>
      <c r="CF36" s="296"/>
      <c r="CG36" s="296"/>
      <c r="CH36" s="296"/>
      <c r="CI36" s="296"/>
      <c r="CJ36" s="296"/>
      <c r="CK36" s="296"/>
      <c r="CL36" s="296"/>
      <c r="CM36" s="311"/>
      <c r="CN36" s="492"/>
      <c r="CO36" s="306"/>
      <c r="CP36" s="306"/>
      <c r="CQ36" s="306"/>
      <c r="CR36" s="493"/>
    </row>
    <row r="37" spans="2:96" s="120" customFormat="1" ht="26.25" customHeight="1" x14ac:dyDescent="0.15">
      <c r="B37" s="305"/>
      <c r="C37" s="306"/>
      <c r="D37" s="306"/>
      <c r="E37" s="306"/>
      <c r="F37" s="306"/>
      <c r="G37" s="306"/>
      <c r="H37" s="307"/>
      <c r="I37" s="237"/>
      <c r="J37" s="355"/>
      <c r="K37" s="355"/>
      <c r="L37" s="355"/>
      <c r="M37" s="355"/>
      <c r="N37" s="355"/>
      <c r="O37" s="355"/>
      <c r="P37" s="355"/>
      <c r="Q37" s="355"/>
      <c r="R37" s="355"/>
      <c r="S37" s="296"/>
      <c r="T37" s="296"/>
      <c r="U37" s="296"/>
      <c r="V37" s="296"/>
      <c r="W37" s="296"/>
      <c r="X37" s="296"/>
      <c r="Y37" s="296"/>
      <c r="Z37" s="296"/>
      <c r="AA37" s="296"/>
      <c r="AB37" s="296"/>
      <c r="AC37" s="296"/>
      <c r="AD37" s="296"/>
      <c r="AE37" s="296"/>
      <c r="AF37" s="296"/>
      <c r="AG37" s="296"/>
      <c r="AH37" s="296"/>
      <c r="AI37" s="296"/>
      <c r="AJ37" s="296"/>
      <c r="AK37" s="296"/>
      <c r="AL37" s="296"/>
      <c r="AM37" s="296"/>
      <c r="AN37" s="311"/>
      <c r="AO37" s="492"/>
      <c r="AP37" s="306"/>
      <c r="AQ37" s="306"/>
      <c r="AR37" s="306"/>
      <c r="AS37" s="493"/>
      <c r="AT37" s="289"/>
      <c r="AU37" s="289"/>
      <c r="AV37" s="289"/>
      <c r="AW37" s="289"/>
      <c r="AX37" s="289"/>
      <c r="AY37" s="289"/>
      <c r="AZ37" s="293"/>
      <c r="BA37" s="305"/>
      <c r="BB37" s="306"/>
      <c r="BC37" s="306"/>
      <c r="BD37" s="306"/>
      <c r="BE37" s="306"/>
      <c r="BF37" s="306"/>
      <c r="BG37" s="307"/>
      <c r="BH37" s="237"/>
      <c r="BI37" s="355"/>
      <c r="BJ37" s="355"/>
      <c r="BK37" s="355"/>
      <c r="BL37" s="355"/>
      <c r="BM37" s="355"/>
      <c r="BN37" s="355"/>
      <c r="BO37" s="355"/>
      <c r="BP37" s="355"/>
      <c r="BQ37" s="355"/>
      <c r="BR37" s="296"/>
      <c r="BS37" s="296"/>
      <c r="BT37" s="296"/>
      <c r="BU37" s="296"/>
      <c r="BV37" s="296"/>
      <c r="BW37" s="296"/>
      <c r="BX37" s="296"/>
      <c r="BY37" s="296"/>
      <c r="BZ37" s="296"/>
      <c r="CA37" s="296"/>
      <c r="CB37" s="296"/>
      <c r="CC37" s="296"/>
      <c r="CD37" s="296"/>
      <c r="CE37" s="296"/>
      <c r="CF37" s="296"/>
      <c r="CG37" s="296"/>
      <c r="CH37" s="296"/>
      <c r="CI37" s="296"/>
      <c r="CJ37" s="296"/>
      <c r="CK37" s="296"/>
      <c r="CL37" s="296"/>
      <c r="CM37" s="311"/>
      <c r="CN37" s="492"/>
      <c r="CO37" s="306"/>
      <c r="CP37" s="306"/>
      <c r="CQ37" s="306"/>
      <c r="CR37" s="493"/>
    </row>
    <row r="38" spans="2:96" s="120" customFormat="1" ht="26.25" customHeight="1" thickBot="1" x14ac:dyDescent="0.2">
      <c r="B38" s="305"/>
      <c r="C38" s="306"/>
      <c r="D38" s="306"/>
      <c r="E38" s="306"/>
      <c r="F38" s="306"/>
      <c r="G38" s="306"/>
      <c r="H38" s="307"/>
      <c r="I38" s="114"/>
      <c r="J38" s="117"/>
      <c r="K38" s="283"/>
      <c r="L38" s="14" t="s">
        <v>281</v>
      </c>
      <c r="M38" s="118"/>
      <c r="N38" s="118"/>
      <c r="O38" s="118"/>
      <c r="P38" s="118"/>
      <c r="Q38" s="118"/>
      <c r="R38" s="117"/>
      <c r="S38" s="238"/>
      <c r="T38" s="238"/>
      <c r="U38" s="238"/>
      <c r="V38" s="238"/>
      <c r="W38" s="238"/>
      <c r="X38" s="238"/>
      <c r="Y38" s="238"/>
      <c r="Z38" s="238"/>
      <c r="AA38" s="238"/>
      <c r="AB38" s="238"/>
      <c r="AC38" s="238"/>
      <c r="AD38" s="238"/>
      <c r="AE38" s="238"/>
      <c r="AF38" s="238"/>
      <c r="AG38" s="238"/>
      <c r="AH38" s="238"/>
      <c r="AI38" s="238"/>
      <c r="AJ38" s="238"/>
      <c r="AK38" s="238"/>
      <c r="AL38" s="238"/>
      <c r="AM38" s="238"/>
      <c r="AN38" s="239"/>
      <c r="AO38" s="492"/>
      <c r="AP38" s="306"/>
      <c r="AQ38" s="306"/>
      <c r="AR38" s="306"/>
      <c r="AS38" s="493"/>
      <c r="AT38" s="289" t="b">
        <v>0</v>
      </c>
      <c r="AU38" s="289"/>
      <c r="AV38" s="289"/>
      <c r="AW38" s="289"/>
      <c r="AX38" s="289"/>
      <c r="AY38" s="289"/>
      <c r="AZ38" s="293"/>
      <c r="BA38" s="305"/>
      <c r="BB38" s="306"/>
      <c r="BC38" s="306"/>
      <c r="BD38" s="306"/>
      <c r="BE38" s="306"/>
      <c r="BF38" s="306"/>
      <c r="BG38" s="307"/>
      <c r="BH38" s="237"/>
      <c r="BI38" s="117"/>
      <c r="BJ38" s="130"/>
      <c r="BK38" s="14" t="s">
        <v>281</v>
      </c>
      <c r="BL38" s="227"/>
      <c r="BM38" s="227"/>
      <c r="BN38" s="227"/>
      <c r="BO38" s="227"/>
      <c r="BP38" s="227"/>
      <c r="BQ38" s="117"/>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9"/>
      <c r="CN38" s="492"/>
      <c r="CO38" s="306"/>
      <c r="CP38" s="306"/>
      <c r="CQ38" s="306"/>
      <c r="CR38" s="493"/>
    </row>
    <row r="39" spans="2:96" s="120" customFormat="1" ht="41.25" customHeight="1" thickBot="1" x14ac:dyDescent="0.2">
      <c r="B39" s="305"/>
      <c r="C39" s="306"/>
      <c r="D39" s="306"/>
      <c r="E39" s="306"/>
      <c r="F39" s="306"/>
      <c r="G39" s="306"/>
      <c r="H39" s="307"/>
      <c r="I39" s="128"/>
      <c r="J39" s="117"/>
      <c r="K39" s="283"/>
      <c r="L39" s="14" t="s">
        <v>302</v>
      </c>
      <c r="M39" s="118"/>
      <c r="N39" s="342"/>
      <c r="O39" s="343"/>
      <c r="P39" s="343"/>
      <c r="Q39" s="343"/>
      <c r="R39" s="343"/>
      <c r="S39" s="343"/>
      <c r="T39" s="343"/>
      <c r="U39" s="343"/>
      <c r="V39" s="343"/>
      <c r="W39" s="343"/>
      <c r="X39" s="343"/>
      <c r="Y39" s="343"/>
      <c r="Z39" s="343"/>
      <c r="AA39" s="343"/>
      <c r="AB39" s="343"/>
      <c r="AC39" s="343"/>
      <c r="AD39" s="343"/>
      <c r="AE39" s="343"/>
      <c r="AF39" s="343"/>
      <c r="AG39" s="344"/>
      <c r="AH39" s="117" t="s">
        <v>303</v>
      </c>
      <c r="AI39" s="117"/>
      <c r="AJ39" s="117"/>
      <c r="AK39" s="117"/>
      <c r="AL39" s="117"/>
      <c r="AM39" s="117"/>
      <c r="AN39" s="119"/>
      <c r="AO39" s="492"/>
      <c r="AP39" s="306"/>
      <c r="AQ39" s="306"/>
      <c r="AR39" s="306"/>
      <c r="AS39" s="493"/>
      <c r="AT39" s="289" t="b">
        <v>0</v>
      </c>
      <c r="AU39" s="289"/>
      <c r="AV39" s="289"/>
      <c r="AW39" s="289"/>
      <c r="AX39" s="289"/>
      <c r="AY39" s="289"/>
      <c r="AZ39" s="293"/>
      <c r="BA39" s="305"/>
      <c r="BB39" s="306"/>
      <c r="BC39" s="306"/>
      <c r="BD39" s="306"/>
      <c r="BE39" s="306"/>
      <c r="BF39" s="306"/>
      <c r="BG39" s="307"/>
      <c r="BH39" s="237"/>
      <c r="BI39" s="117"/>
      <c r="BJ39" s="130"/>
      <c r="BK39" s="14" t="s">
        <v>302</v>
      </c>
      <c r="BL39" s="227"/>
      <c r="BM39" s="362"/>
      <c r="BN39" s="363"/>
      <c r="BO39" s="363"/>
      <c r="BP39" s="363"/>
      <c r="BQ39" s="363"/>
      <c r="BR39" s="363"/>
      <c r="BS39" s="363"/>
      <c r="BT39" s="363"/>
      <c r="BU39" s="363"/>
      <c r="BV39" s="363"/>
      <c r="BW39" s="363"/>
      <c r="BX39" s="363"/>
      <c r="BY39" s="363"/>
      <c r="BZ39" s="363"/>
      <c r="CA39" s="363"/>
      <c r="CB39" s="363"/>
      <c r="CC39" s="363"/>
      <c r="CD39" s="363"/>
      <c r="CE39" s="363"/>
      <c r="CF39" s="364"/>
      <c r="CG39" s="117" t="s">
        <v>46</v>
      </c>
      <c r="CH39" s="117"/>
      <c r="CI39" s="117"/>
      <c r="CJ39" s="117"/>
      <c r="CK39" s="117"/>
      <c r="CL39" s="117"/>
      <c r="CM39" s="119"/>
      <c r="CN39" s="492"/>
      <c r="CO39" s="306"/>
      <c r="CP39" s="306"/>
      <c r="CQ39" s="306"/>
      <c r="CR39" s="493"/>
    </row>
    <row r="40" spans="2:96" s="120" customFormat="1" ht="41.25" customHeight="1" thickBot="1" x14ac:dyDescent="0.2">
      <c r="B40" s="305"/>
      <c r="C40" s="306"/>
      <c r="D40" s="306"/>
      <c r="E40" s="306"/>
      <c r="F40" s="306"/>
      <c r="G40" s="306"/>
      <c r="H40" s="307"/>
      <c r="I40" s="128"/>
      <c r="J40" s="117"/>
      <c r="K40" s="18"/>
      <c r="L40" s="14"/>
      <c r="M40" s="18" t="s">
        <v>304</v>
      </c>
      <c r="N40" s="342"/>
      <c r="O40" s="343"/>
      <c r="P40" s="343"/>
      <c r="Q40" s="343"/>
      <c r="R40" s="343"/>
      <c r="S40" s="343"/>
      <c r="T40" s="343"/>
      <c r="U40" s="343"/>
      <c r="V40" s="343"/>
      <c r="W40" s="343"/>
      <c r="X40" s="343"/>
      <c r="Y40" s="343"/>
      <c r="Z40" s="343"/>
      <c r="AA40" s="343"/>
      <c r="AB40" s="343"/>
      <c r="AC40" s="343"/>
      <c r="AD40" s="343"/>
      <c r="AE40" s="343"/>
      <c r="AF40" s="343"/>
      <c r="AG40" s="344"/>
      <c r="AH40" s="117" t="s">
        <v>303</v>
      </c>
      <c r="AI40" s="117"/>
      <c r="AJ40" s="117"/>
      <c r="AK40" s="117"/>
      <c r="AL40" s="117"/>
      <c r="AM40" s="117"/>
      <c r="AN40" s="119"/>
      <c r="AO40" s="492"/>
      <c r="AP40" s="306"/>
      <c r="AQ40" s="306"/>
      <c r="AR40" s="306"/>
      <c r="AS40" s="493"/>
      <c r="AT40" s="289"/>
      <c r="AU40" s="289"/>
      <c r="AV40" s="289"/>
      <c r="AW40" s="289"/>
      <c r="AX40" s="289"/>
      <c r="AY40" s="289"/>
      <c r="AZ40" s="293"/>
      <c r="BA40" s="305"/>
      <c r="BB40" s="306"/>
      <c r="BC40" s="306"/>
      <c r="BD40" s="306"/>
      <c r="BE40" s="306"/>
      <c r="BF40" s="306"/>
      <c r="BG40" s="307"/>
      <c r="BH40" s="237"/>
      <c r="BI40" s="117"/>
      <c r="BJ40" s="18"/>
      <c r="BK40" s="14"/>
      <c r="BL40" s="18" t="s">
        <v>304</v>
      </c>
      <c r="BM40" s="362"/>
      <c r="BN40" s="363"/>
      <c r="BO40" s="363"/>
      <c r="BP40" s="363"/>
      <c r="BQ40" s="363"/>
      <c r="BR40" s="363"/>
      <c r="BS40" s="363"/>
      <c r="BT40" s="363"/>
      <c r="BU40" s="363"/>
      <c r="BV40" s="363"/>
      <c r="BW40" s="363"/>
      <c r="BX40" s="363"/>
      <c r="BY40" s="363"/>
      <c r="BZ40" s="363"/>
      <c r="CA40" s="363"/>
      <c r="CB40" s="363"/>
      <c r="CC40" s="363"/>
      <c r="CD40" s="363"/>
      <c r="CE40" s="363"/>
      <c r="CF40" s="364"/>
      <c r="CG40" s="117" t="s">
        <v>46</v>
      </c>
      <c r="CH40" s="117"/>
      <c r="CI40" s="117"/>
      <c r="CJ40" s="117"/>
      <c r="CK40" s="117"/>
      <c r="CL40" s="117"/>
      <c r="CM40" s="119"/>
      <c r="CN40" s="492"/>
      <c r="CO40" s="306"/>
      <c r="CP40" s="306"/>
      <c r="CQ40" s="306"/>
      <c r="CR40" s="493"/>
    </row>
    <row r="41" spans="2:96" s="120" customFormat="1" ht="41.25" customHeight="1" thickBot="1" x14ac:dyDescent="0.2">
      <c r="B41" s="305"/>
      <c r="C41" s="306"/>
      <c r="D41" s="306"/>
      <c r="E41" s="306"/>
      <c r="F41" s="306"/>
      <c r="G41" s="306"/>
      <c r="H41" s="307"/>
      <c r="I41" s="128"/>
      <c r="J41" s="117"/>
      <c r="K41" s="18"/>
      <c r="L41" s="14"/>
      <c r="M41" s="18" t="s">
        <v>304</v>
      </c>
      <c r="N41" s="342"/>
      <c r="O41" s="343"/>
      <c r="P41" s="343"/>
      <c r="Q41" s="343"/>
      <c r="R41" s="343"/>
      <c r="S41" s="343"/>
      <c r="T41" s="343"/>
      <c r="U41" s="343"/>
      <c r="V41" s="343"/>
      <c r="W41" s="343"/>
      <c r="X41" s="343"/>
      <c r="Y41" s="343"/>
      <c r="Z41" s="343"/>
      <c r="AA41" s="343"/>
      <c r="AB41" s="343"/>
      <c r="AC41" s="343"/>
      <c r="AD41" s="343"/>
      <c r="AE41" s="343"/>
      <c r="AF41" s="343"/>
      <c r="AG41" s="344"/>
      <c r="AH41" s="117" t="s">
        <v>303</v>
      </c>
      <c r="AI41" s="117"/>
      <c r="AJ41" s="117"/>
      <c r="AK41" s="117"/>
      <c r="AL41" s="117"/>
      <c r="AM41" s="117"/>
      <c r="AN41" s="119"/>
      <c r="AO41" s="492"/>
      <c r="AP41" s="306"/>
      <c r="AQ41" s="306"/>
      <c r="AR41" s="306"/>
      <c r="AS41" s="493"/>
      <c r="AT41" s="289"/>
      <c r="AU41" s="289"/>
      <c r="AV41" s="289"/>
      <c r="AW41" s="289"/>
      <c r="AX41" s="289"/>
      <c r="AY41" s="289"/>
      <c r="AZ41" s="293"/>
      <c r="BA41" s="305"/>
      <c r="BB41" s="306"/>
      <c r="BC41" s="306"/>
      <c r="BD41" s="306"/>
      <c r="BE41" s="306"/>
      <c r="BF41" s="306"/>
      <c r="BG41" s="307"/>
      <c r="BH41" s="237"/>
      <c r="BI41" s="117"/>
      <c r="BJ41" s="18"/>
      <c r="BK41" s="14"/>
      <c r="BL41" s="18" t="s">
        <v>304</v>
      </c>
      <c r="BM41" s="362"/>
      <c r="BN41" s="363"/>
      <c r="BO41" s="363"/>
      <c r="BP41" s="363"/>
      <c r="BQ41" s="363"/>
      <c r="BR41" s="363"/>
      <c r="BS41" s="363"/>
      <c r="BT41" s="363"/>
      <c r="BU41" s="363"/>
      <c r="BV41" s="363"/>
      <c r="BW41" s="363"/>
      <c r="BX41" s="363"/>
      <c r="BY41" s="363"/>
      <c r="BZ41" s="363"/>
      <c r="CA41" s="363"/>
      <c r="CB41" s="363"/>
      <c r="CC41" s="363"/>
      <c r="CD41" s="363"/>
      <c r="CE41" s="363"/>
      <c r="CF41" s="364"/>
      <c r="CG41" s="117" t="s">
        <v>46</v>
      </c>
      <c r="CH41" s="117"/>
      <c r="CI41" s="117"/>
      <c r="CJ41" s="117"/>
      <c r="CK41" s="117"/>
      <c r="CL41" s="117"/>
      <c r="CM41" s="119"/>
      <c r="CN41" s="492"/>
      <c r="CO41" s="306"/>
      <c r="CP41" s="306"/>
      <c r="CQ41" s="306"/>
      <c r="CR41" s="493"/>
    </row>
    <row r="42" spans="2:96" s="120" customFormat="1" ht="41.25" customHeight="1" thickBot="1" x14ac:dyDescent="0.2">
      <c r="B42" s="305"/>
      <c r="C42" s="306"/>
      <c r="D42" s="306"/>
      <c r="E42" s="306"/>
      <c r="F42" s="306"/>
      <c r="G42" s="306"/>
      <c r="H42" s="307"/>
      <c r="I42" s="128"/>
      <c r="J42" s="117"/>
      <c r="K42" s="18"/>
      <c r="L42" s="14"/>
      <c r="M42" s="18" t="s">
        <v>304</v>
      </c>
      <c r="N42" s="342"/>
      <c r="O42" s="343"/>
      <c r="P42" s="343"/>
      <c r="Q42" s="343"/>
      <c r="R42" s="343"/>
      <c r="S42" s="343"/>
      <c r="T42" s="343"/>
      <c r="U42" s="343"/>
      <c r="V42" s="343"/>
      <c r="W42" s="343"/>
      <c r="X42" s="343"/>
      <c r="Y42" s="343"/>
      <c r="Z42" s="343"/>
      <c r="AA42" s="343"/>
      <c r="AB42" s="343"/>
      <c r="AC42" s="343"/>
      <c r="AD42" s="343"/>
      <c r="AE42" s="343"/>
      <c r="AF42" s="343"/>
      <c r="AG42" s="344"/>
      <c r="AH42" s="117" t="s">
        <v>303</v>
      </c>
      <c r="AI42" s="117"/>
      <c r="AJ42" s="117"/>
      <c r="AK42" s="117"/>
      <c r="AL42" s="117"/>
      <c r="AM42" s="117"/>
      <c r="AN42" s="119"/>
      <c r="AO42" s="492"/>
      <c r="AP42" s="306"/>
      <c r="AQ42" s="306"/>
      <c r="AR42" s="306"/>
      <c r="AS42" s="493"/>
      <c r="AT42" s="289"/>
      <c r="AU42" s="289"/>
      <c r="AV42" s="289"/>
      <c r="AW42" s="289"/>
      <c r="AX42" s="289"/>
      <c r="AY42" s="289"/>
      <c r="AZ42" s="293"/>
      <c r="BA42" s="305"/>
      <c r="BB42" s="306"/>
      <c r="BC42" s="306"/>
      <c r="BD42" s="306"/>
      <c r="BE42" s="306"/>
      <c r="BF42" s="306"/>
      <c r="BG42" s="307"/>
      <c r="BH42" s="237"/>
      <c r="BI42" s="117"/>
      <c r="BJ42" s="18"/>
      <c r="BK42" s="14"/>
      <c r="BL42" s="18" t="s">
        <v>304</v>
      </c>
      <c r="BM42" s="362"/>
      <c r="BN42" s="363"/>
      <c r="BO42" s="363"/>
      <c r="BP42" s="363"/>
      <c r="BQ42" s="363"/>
      <c r="BR42" s="363"/>
      <c r="BS42" s="363"/>
      <c r="BT42" s="363"/>
      <c r="BU42" s="363"/>
      <c r="BV42" s="363"/>
      <c r="BW42" s="363"/>
      <c r="BX42" s="363"/>
      <c r="BY42" s="363"/>
      <c r="BZ42" s="363"/>
      <c r="CA42" s="363"/>
      <c r="CB42" s="363"/>
      <c r="CC42" s="363"/>
      <c r="CD42" s="363"/>
      <c r="CE42" s="363"/>
      <c r="CF42" s="364"/>
      <c r="CG42" s="117" t="s">
        <v>46</v>
      </c>
      <c r="CH42" s="117"/>
      <c r="CI42" s="117"/>
      <c r="CJ42" s="117"/>
      <c r="CK42" s="117"/>
      <c r="CL42" s="117"/>
      <c r="CM42" s="119"/>
      <c r="CN42" s="492"/>
      <c r="CO42" s="306"/>
      <c r="CP42" s="306"/>
      <c r="CQ42" s="306"/>
      <c r="CR42" s="493"/>
    </row>
    <row r="43" spans="2:96" s="120" customFormat="1" ht="15.75" customHeight="1" x14ac:dyDescent="0.15">
      <c r="B43" s="305"/>
      <c r="C43" s="306"/>
      <c r="D43" s="306"/>
      <c r="E43" s="306"/>
      <c r="F43" s="306"/>
      <c r="G43" s="306"/>
      <c r="H43" s="307"/>
      <c r="I43" s="237"/>
      <c r="J43" s="117"/>
      <c r="K43" s="18"/>
      <c r="L43" s="14"/>
      <c r="M43" s="18"/>
      <c r="N43" s="231"/>
      <c r="O43" s="231"/>
      <c r="P43" s="231"/>
      <c r="Q43" s="231"/>
      <c r="R43" s="231"/>
      <c r="S43" s="231"/>
      <c r="T43" s="231"/>
      <c r="U43" s="231"/>
      <c r="V43" s="231"/>
      <c r="W43" s="231"/>
      <c r="X43" s="231"/>
      <c r="Y43" s="231"/>
      <c r="Z43" s="231"/>
      <c r="AA43" s="231"/>
      <c r="AB43" s="231"/>
      <c r="AC43" s="231"/>
      <c r="AD43" s="231"/>
      <c r="AE43" s="231"/>
      <c r="AF43" s="231"/>
      <c r="AG43" s="231"/>
      <c r="AH43" s="117"/>
      <c r="AI43" s="117"/>
      <c r="AJ43" s="117"/>
      <c r="AK43" s="117"/>
      <c r="AL43" s="117"/>
      <c r="AM43" s="117"/>
      <c r="AN43" s="119"/>
      <c r="AO43" s="492"/>
      <c r="AP43" s="306"/>
      <c r="AQ43" s="306"/>
      <c r="AR43" s="306"/>
      <c r="AS43" s="493"/>
      <c r="AT43" s="289"/>
      <c r="AU43" s="289"/>
      <c r="AV43" s="289"/>
      <c r="AW43" s="289"/>
      <c r="AX43" s="289"/>
      <c r="AY43" s="289"/>
      <c r="AZ43" s="293"/>
      <c r="BA43" s="305"/>
      <c r="BB43" s="306"/>
      <c r="BC43" s="306"/>
      <c r="BD43" s="306"/>
      <c r="BE43" s="306"/>
      <c r="BF43" s="306"/>
      <c r="BG43" s="307"/>
      <c r="BH43" s="237"/>
      <c r="BI43" s="117"/>
      <c r="BJ43" s="18"/>
      <c r="BK43" s="14"/>
      <c r="BL43" s="18"/>
      <c r="BM43" s="231"/>
      <c r="BN43" s="231"/>
      <c r="BO43" s="231"/>
      <c r="BP43" s="231"/>
      <c r="BQ43" s="231"/>
      <c r="BR43" s="231"/>
      <c r="BS43" s="231"/>
      <c r="BT43" s="231"/>
      <c r="BU43" s="231"/>
      <c r="BV43" s="231"/>
      <c r="BW43" s="231"/>
      <c r="BX43" s="231"/>
      <c r="BY43" s="231"/>
      <c r="BZ43" s="231"/>
      <c r="CA43" s="231"/>
      <c r="CB43" s="231"/>
      <c r="CC43" s="231"/>
      <c r="CD43" s="231"/>
      <c r="CE43" s="231"/>
      <c r="CF43" s="231"/>
      <c r="CG43" s="117"/>
      <c r="CH43" s="117"/>
      <c r="CI43" s="117"/>
      <c r="CJ43" s="117"/>
      <c r="CK43" s="117"/>
      <c r="CL43" s="117"/>
      <c r="CM43" s="119"/>
      <c r="CN43" s="492"/>
      <c r="CO43" s="306"/>
      <c r="CP43" s="306"/>
      <c r="CQ43" s="306"/>
      <c r="CR43" s="493"/>
    </row>
    <row r="44" spans="2:96" s="120" customFormat="1" ht="29.25" customHeight="1" x14ac:dyDescent="0.15">
      <c r="B44" s="305"/>
      <c r="C44" s="306"/>
      <c r="D44" s="306"/>
      <c r="E44" s="306"/>
      <c r="F44" s="306"/>
      <c r="G44" s="306"/>
      <c r="H44" s="307"/>
      <c r="I44" s="114"/>
      <c r="J44" s="297" t="s">
        <v>447</v>
      </c>
      <c r="K44" s="297"/>
      <c r="L44" s="297"/>
      <c r="M44" s="297"/>
      <c r="N44" s="297"/>
      <c r="O44" s="297"/>
      <c r="P44" s="297"/>
      <c r="Q44" s="297"/>
      <c r="R44" s="297"/>
      <c r="S44" s="297" t="s">
        <v>309</v>
      </c>
      <c r="T44" s="297"/>
      <c r="U44" s="297"/>
      <c r="V44" s="297"/>
      <c r="W44" s="297"/>
      <c r="X44" s="297"/>
      <c r="Y44" s="297"/>
      <c r="Z44" s="297"/>
      <c r="AA44" s="297"/>
      <c r="AB44" s="297"/>
      <c r="AC44" s="297"/>
      <c r="AD44" s="297"/>
      <c r="AE44" s="297"/>
      <c r="AF44" s="297"/>
      <c r="AG44" s="297"/>
      <c r="AH44" s="297"/>
      <c r="AI44" s="297"/>
      <c r="AJ44" s="297"/>
      <c r="AK44" s="297"/>
      <c r="AL44" s="297"/>
      <c r="AM44" s="297"/>
      <c r="AN44" s="350"/>
      <c r="AO44" s="492"/>
      <c r="AP44" s="306"/>
      <c r="AQ44" s="306"/>
      <c r="AR44" s="306"/>
      <c r="AS44" s="493"/>
      <c r="AT44" s="289"/>
      <c r="AU44" s="289"/>
      <c r="AV44" s="289"/>
      <c r="AW44" s="289"/>
      <c r="AX44" s="289"/>
      <c r="AY44" s="289"/>
      <c r="AZ44" s="293"/>
      <c r="BA44" s="305"/>
      <c r="BB44" s="306"/>
      <c r="BC44" s="306"/>
      <c r="BD44" s="306"/>
      <c r="BE44" s="306"/>
      <c r="BF44" s="306"/>
      <c r="BG44" s="307"/>
      <c r="BH44" s="237"/>
      <c r="BI44" s="297" t="s">
        <v>447</v>
      </c>
      <c r="BJ44" s="297"/>
      <c r="BK44" s="297"/>
      <c r="BL44" s="297"/>
      <c r="BM44" s="297"/>
      <c r="BN44" s="297"/>
      <c r="BO44" s="297"/>
      <c r="BP44" s="297"/>
      <c r="BQ44" s="297"/>
      <c r="BR44" s="297" t="s">
        <v>309</v>
      </c>
      <c r="BS44" s="297"/>
      <c r="BT44" s="297"/>
      <c r="BU44" s="297"/>
      <c r="BV44" s="297"/>
      <c r="BW44" s="297"/>
      <c r="BX44" s="297"/>
      <c r="BY44" s="297"/>
      <c r="BZ44" s="297"/>
      <c r="CA44" s="297"/>
      <c r="CB44" s="297"/>
      <c r="CC44" s="297"/>
      <c r="CD44" s="297"/>
      <c r="CE44" s="297"/>
      <c r="CF44" s="297"/>
      <c r="CG44" s="297"/>
      <c r="CH44" s="297"/>
      <c r="CI44" s="297"/>
      <c r="CJ44" s="297"/>
      <c r="CK44" s="297"/>
      <c r="CL44" s="297"/>
      <c r="CM44" s="350"/>
      <c r="CN44" s="492"/>
      <c r="CO44" s="306"/>
      <c r="CP44" s="306"/>
      <c r="CQ44" s="306"/>
      <c r="CR44" s="493"/>
    </row>
    <row r="45" spans="2:96" s="120" customFormat="1" ht="29.25" customHeight="1" x14ac:dyDescent="0.15">
      <c r="B45" s="305"/>
      <c r="C45" s="306"/>
      <c r="D45" s="306"/>
      <c r="E45" s="306"/>
      <c r="F45" s="306"/>
      <c r="G45" s="306"/>
      <c r="H45" s="307"/>
      <c r="I45" s="150"/>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350"/>
      <c r="AO45" s="492"/>
      <c r="AP45" s="306"/>
      <c r="AQ45" s="306"/>
      <c r="AR45" s="306"/>
      <c r="AS45" s="493"/>
      <c r="AT45" s="289"/>
      <c r="AU45" s="289"/>
      <c r="AV45" s="289"/>
      <c r="AW45" s="289"/>
      <c r="AX45" s="289"/>
      <c r="AY45" s="289"/>
      <c r="AZ45" s="293"/>
      <c r="BA45" s="305"/>
      <c r="BB45" s="306"/>
      <c r="BC45" s="306"/>
      <c r="BD45" s="306"/>
      <c r="BE45" s="306"/>
      <c r="BF45" s="306"/>
      <c r="BG45" s="307"/>
      <c r="BH45" s="23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350"/>
      <c r="CN45" s="492"/>
      <c r="CO45" s="306"/>
      <c r="CP45" s="306"/>
      <c r="CQ45" s="306"/>
      <c r="CR45" s="493"/>
    </row>
    <row r="46" spans="2:96" s="120" customFormat="1" ht="26.25" customHeight="1" x14ac:dyDescent="0.15">
      <c r="B46" s="305"/>
      <c r="C46" s="306"/>
      <c r="D46" s="306"/>
      <c r="E46" s="306"/>
      <c r="F46" s="306"/>
      <c r="G46" s="306"/>
      <c r="H46" s="307"/>
      <c r="I46" s="114"/>
      <c r="J46" s="117"/>
      <c r="K46" s="131"/>
      <c r="L46" s="121" t="s">
        <v>282</v>
      </c>
      <c r="M46" s="118"/>
      <c r="N46" s="118"/>
      <c r="O46" s="118"/>
      <c r="P46" s="118"/>
      <c r="Q46" s="118"/>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9"/>
      <c r="AO46" s="492"/>
      <c r="AP46" s="306"/>
      <c r="AQ46" s="306"/>
      <c r="AR46" s="306"/>
      <c r="AS46" s="493"/>
      <c r="AT46" s="289" t="b">
        <v>0</v>
      </c>
      <c r="AU46" s="289"/>
      <c r="AV46" s="289"/>
      <c r="AW46" s="289"/>
      <c r="AX46" s="289"/>
      <c r="AY46" s="289"/>
      <c r="AZ46" s="293"/>
      <c r="BA46" s="305"/>
      <c r="BB46" s="306"/>
      <c r="BC46" s="306"/>
      <c r="BD46" s="306"/>
      <c r="BE46" s="306"/>
      <c r="BF46" s="306"/>
      <c r="BG46" s="307"/>
      <c r="BH46" s="237"/>
      <c r="BI46" s="117"/>
      <c r="BJ46" s="131"/>
      <c r="BK46" s="229" t="s">
        <v>282</v>
      </c>
      <c r="BL46" s="227"/>
      <c r="BM46" s="227"/>
      <c r="BN46" s="227"/>
      <c r="BO46" s="227"/>
      <c r="BP46" s="22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9"/>
      <c r="CN46" s="492"/>
      <c r="CO46" s="306"/>
      <c r="CP46" s="306"/>
      <c r="CQ46" s="306"/>
      <c r="CR46" s="493"/>
    </row>
    <row r="47" spans="2:96" s="120" customFormat="1" ht="26.25" customHeight="1" x14ac:dyDescent="0.15">
      <c r="B47" s="305"/>
      <c r="C47" s="306"/>
      <c r="D47" s="306"/>
      <c r="E47" s="306"/>
      <c r="F47" s="306"/>
      <c r="G47" s="306"/>
      <c r="H47" s="307"/>
      <c r="I47" s="114"/>
      <c r="J47" s="117"/>
      <c r="K47" s="131"/>
      <c r="L47" s="121" t="s">
        <v>283</v>
      </c>
      <c r="M47" s="118"/>
      <c r="N47" s="118"/>
      <c r="O47" s="118"/>
      <c r="P47" s="118"/>
      <c r="Q47" s="118"/>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9"/>
      <c r="AO47" s="492"/>
      <c r="AP47" s="306"/>
      <c r="AQ47" s="306"/>
      <c r="AR47" s="306"/>
      <c r="AS47" s="493"/>
      <c r="AT47" s="289" t="b">
        <v>0</v>
      </c>
      <c r="AU47" s="289"/>
      <c r="AV47" s="289"/>
      <c r="AW47" s="289"/>
      <c r="AX47" s="289"/>
      <c r="AY47" s="289"/>
      <c r="AZ47" s="293"/>
      <c r="BA47" s="305"/>
      <c r="BB47" s="306"/>
      <c r="BC47" s="306"/>
      <c r="BD47" s="306"/>
      <c r="BE47" s="306"/>
      <c r="BF47" s="306"/>
      <c r="BG47" s="307"/>
      <c r="BH47" s="237"/>
      <c r="BI47" s="117"/>
      <c r="BJ47" s="131"/>
      <c r="BK47" s="229" t="s">
        <v>283</v>
      </c>
      <c r="BL47" s="227"/>
      <c r="BM47" s="227"/>
      <c r="BN47" s="227"/>
      <c r="BO47" s="227"/>
      <c r="BP47" s="22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9"/>
      <c r="CN47" s="492"/>
      <c r="CO47" s="306"/>
      <c r="CP47" s="306"/>
      <c r="CQ47" s="306"/>
      <c r="CR47" s="493"/>
    </row>
    <row r="48" spans="2:96" s="120" customFormat="1" ht="26.25" customHeight="1" x14ac:dyDescent="0.15">
      <c r="B48" s="305"/>
      <c r="C48" s="306"/>
      <c r="D48" s="306"/>
      <c r="E48" s="306"/>
      <c r="F48" s="306"/>
      <c r="G48" s="306"/>
      <c r="H48" s="307"/>
      <c r="I48" s="114"/>
      <c r="J48" s="117"/>
      <c r="K48" s="131"/>
      <c r="L48" s="121" t="s">
        <v>284</v>
      </c>
      <c r="M48" s="118"/>
      <c r="N48" s="118"/>
      <c r="O48" s="118"/>
      <c r="P48" s="118"/>
      <c r="Q48" s="118"/>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9"/>
      <c r="AO48" s="492"/>
      <c r="AP48" s="306"/>
      <c r="AQ48" s="306"/>
      <c r="AR48" s="306"/>
      <c r="AS48" s="493"/>
      <c r="AT48" s="289" t="b">
        <v>0</v>
      </c>
      <c r="AU48" s="289"/>
      <c r="AV48" s="289"/>
      <c r="AW48" s="289"/>
      <c r="AX48" s="289"/>
      <c r="AY48" s="289"/>
      <c r="AZ48" s="293"/>
      <c r="BA48" s="305"/>
      <c r="BB48" s="306"/>
      <c r="BC48" s="306"/>
      <c r="BD48" s="306"/>
      <c r="BE48" s="306"/>
      <c r="BF48" s="306"/>
      <c r="BG48" s="307"/>
      <c r="BH48" s="237"/>
      <c r="BI48" s="117"/>
      <c r="BJ48" s="131"/>
      <c r="BK48" s="229" t="s">
        <v>221</v>
      </c>
      <c r="BL48" s="227"/>
      <c r="BM48" s="227"/>
      <c r="BN48" s="227"/>
      <c r="BO48" s="227"/>
      <c r="BP48" s="22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9"/>
      <c r="CN48" s="492"/>
      <c r="CO48" s="306"/>
      <c r="CP48" s="306"/>
      <c r="CQ48" s="306"/>
      <c r="CR48" s="493"/>
    </row>
    <row r="49" spans="2:96" s="120" customFormat="1" ht="26.25" customHeight="1" thickBot="1" x14ac:dyDescent="0.2">
      <c r="B49" s="305"/>
      <c r="C49" s="306"/>
      <c r="D49" s="306"/>
      <c r="E49" s="306"/>
      <c r="F49" s="306"/>
      <c r="G49" s="306"/>
      <c r="H49" s="307"/>
      <c r="I49" s="114"/>
      <c r="J49" s="117"/>
      <c r="K49" s="131"/>
      <c r="L49" s="121" t="s">
        <v>285</v>
      </c>
      <c r="M49" s="118"/>
      <c r="N49" s="118"/>
      <c r="O49" s="118"/>
      <c r="P49" s="118"/>
      <c r="Q49" s="118"/>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9"/>
      <c r="AO49" s="492"/>
      <c r="AP49" s="306"/>
      <c r="AQ49" s="306"/>
      <c r="AR49" s="306"/>
      <c r="AS49" s="493"/>
      <c r="AT49" s="289" t="b">
        <v>0</v>
      </c>
      <c r="AU49" s="289"/>
      <c r="AV49" s="289"/>
      <c r="AW49" s="289"/>
      <c r="AX49" s="289"/>
      <c r="AY49" s="289"/>
      <c r="AZ49" s="293"/>
      <c r="BA49" s="305"/>
      <c r="BB49" s="306"/>
      <c r="BC49" s="306"/>
      <c r="BD49" s="306"/>
      <c r="BE49" s="306"/>
      <c r="BF49" s="306"/>
      <c r="BG49" s="307"/>
      <c r="BH49" s="237"/>
      <c r="BI49" s="117"/>
      <c r="BJ49" s="131"/>
      <c r="BK49" s="229" t="s">
        <v>285</v>
      </c>
      <c r="BL49" s="227"/>
      <c r="BM49" s="227"/>
      <c r="BN49" s="227"/>
      <c r="BO49" s="227"/>
      <c r="BP49" s="22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9"/>
      <c r="CN49" s="492"/>
      <c r="CO49" s="306"/>
      <c r="CP49" s="306"/>
      <c r="CQ49" s="306"/>
      <c r="CR49" s="493"/>
    </row>
    <row r="50" spans="2:96" s="120" customFormat="1" ht="41.25" customHeight="1" thickBot="1" x14ac:dyDescent="0.2">
      <c r="B50" s="305"/>
      <c r="C50" s="306"/>
      <c r="D50" s="306"/>
      <c r="E50" s="306"/>
      <c r="F50" s="306"/>
      <c r="G50" s="306"/>
      <c r="H50" s="307"/>
      <c r="I50" s="128"/>
      <c r="J50" s="117"/>
      <c r="K50" s="130"/>
      <c r="L50" s="14" t="s">
        <v>302</v>
      </c>
      <c r="M50" s="118"/>
      <c r="N50" s="342"/>
      <c r="O50" s="343"/>
      <c r="P50" s="343"/>
      <c r="Q50" s="343"/>
      <c r="R50" s="343"/>
      <c r="S50" s="343"/>
      <c r="T50" s="343"/>
      <c r="U50" s="343"/>
      <c r="V50" s="343"/>
      <c r="W50" s="343"/>
      <c r="X50" s="343"/>
      <c r="Y50" s="343"/>
      <c r="Z50" s="343"/>
      <c r="AA50" s="343"/>
      <c r="AB50" s="343"/>
      <c r="AC50" s="343"/>
      <c r="AD50" s="343"/>
      <c r="AE50" s="343"/>
      <c r="AF50" s="343"/>
      <c r="AG50" s="344"/>
      <c r="AH50" s="117" t="s">
        <v>303</v>
      </c>
      <c r="AI50" s="117"/>
      <c r="AJ50" s="117"/>
      <c r="AK50" s="117"/>
      <c r="AL50" s="117"/>
      <c r="AM50" s="117"/>
      <c r="AN50" s="119"/>
      <c r="AO50" s="492"/>
      <c r="AP50" s="306"/>
      <c r="AQ50" s="306"/>
      <c r="AR50" s="306"/>
      <c r="AS50" s="493"/>
      <c r="AT50" s="289" t="b">
        <v>0</v>
      </c>
      <c r="AU50" s="289"/>
      <c r="AV50" s="289"/>
      <c r="AW50" s="289"/>
      <c r="AX50" s="289"/>
      <c r="AY50" s="289"/>
      <c r="AZ50" s="293"/>
      <c r="BA50" s="305"/>
      <c r="BB50" s="306"/>
      <c r="BC50" s="306"/>
      <c r="BD50" s="306"/>
      <c r="BE50" s="306"/>
      <c r="BF50" s="306"/>
      <c r="BG50" s="307"/>
      <c r="BH50" s="237"/>
      <c r="BI50" s="117"/>
      <c r="BJ50" s="130"/>
      <c r="BK50" s="14" t="s">
        <v>302</v>
      </c>
      <c r="BL50" s="227"/>
      <c r="BM50" s="362" t="s">
        <v>467</v>
      </c>
      <c r="BN50" s="363"/>
      <c r="BO50" s="363"/>
      <c r="BP50" s="363"/>
      <c r="BQ50" s="363"/>
      <c r="BR50" s="363"/>
      <c r="BS50" s="363"/>
      <c r="BT50" s="363"/>
      <c r="BU50" s="363"/>
      <c r="BV50" s="363"/>
      <c r="BW50" s="363"/>
      <c r="BX50" s="363"/>
      <c r="BY50" s="363"/>
      <c r="BZ50" s="363"/>
      <c r="CA50" s="363"/>
      <c r="CB50" s="363"/>
      <c r="CC50" s="363"/>
      <c r="CD50" s="363"/>
      <c r="CE50" s="363"/>
      <c r="CF50" s="364"/>
      <c r="CG50" s="117" t="s">
        <v>46</v>
      </c>
      <c r="CH50" s="117"/>
      <c r="CI50" s="117"/>
      <c r="CJ50" s="117"/>
      <c r="CK50" s="117"/>
      <c r="CL50" s="117"/>
      <c r="CM50" s="119"/>
      <c r="CN50" s="492"/>
      <c r="CO50" s="306"/>
      <c r="CP50" s="306"/>
      <c r="CQ50" s="306"/>
      <c r="CR50" s="493"/>
    </row>
    <row r="51" spans="2:96" s="120" customFormat="1" ht="41.25" customHeight="1" thickBot="1" x14ac:dyDescent="0.2">
      <c r="B51" s="305"/>
      <c r="C51" s="306"/>
      <c r="D51" s="306"/>
      <c r="E51" s="306"/>
      <c r="F51" s="306"/>
      <c r="G51" s="306"/>
      <c r="H51" s="307"/>
      <c r="I51" s="128"/>
      <c r="J51" s="117"/>
      <c r="K51" s="18"/>
      <c r="L51" s="121"/>
      <c r="M51" s="18" t="s">
        <v>304</v>
      </c>
      <c r="N51" s="342"/>
      <c r="O51" s="343"/>
      <c r="P51" s="343"/>
      <c r="Q51" s="343"/>
      <c r="R51" s="343"/>
      <c r="S51" s="343"/>
      <c r="T51" s="343"/>
      <c r="U51" s="343"/>
      <c r="V51" s="343"/>
      <c r="W51" s="343"/>
      <c r="X51" s="343"/>
      <c r="Y51" s="343"/>
      <c r="Z51" s="343"/>
      <c r="AA51" s="343"/>
      <c r="AB51" s="343"/>
      <c r="AC51" s="343"/>
      <c r="AD51" s="343"/>
      <c r="AE51" s="343"/>
      <c r="AF51" s="343"/>
      <c r="AG51" s="344"/>
      <c r="AH51" s="117" t="s">
        <v>303</v>
      </c>
      <c r="AI51" s="117"/>
      <c r="AJ51" s="117"/>
      <c r="AK51" s="117"/>
      <c r="AL51" s="117"/>
      <c r="AM51" s="117"/>
      <c r="AN51" s="119"/>
      <c r="AO51" s="492"/>
      <c r="AP51" s="306"/>
      <c r="AQ51" s="306"/>
      <c r="AR51" s="306"/>
      <c r="AS51" s="493"/>
      <c r="AT51" s="289"/>
      <c r="AU51" s="289"/>
      <c r="AV51" s="289"/>
      <c r="AW51" s="289"/>
      <c r="AX51" s="289"/>
      <c r="AY51" s="289"/>
      <c r="AZ51" s="293"/>
      <c r="BA51" s="305"/>
      <c r="BB51" s="306"/>
      <c r="BC51" s="306"/>
      <c r="BD51" s="306"/>
      <c r="BE51" s="306"/>
      <c r="BF51" s="306"/>
      <c r="BG51" s="307"/>
      <c r="BH51" s="237"/>
      <c r="BI51" s="117"/>
      <c r="BJ51" s="18"/>
      <c r="BK51" s="229"/>
      <c r="BL51" s="18" t="s">
        <v>304</v>
      </c>
      <c r="BM51" s="362"/>
      <c r="BN51" s="363"/>
      <c r="BO51" s="363"/>
      <c r="BP51" s="363"/>
      <c r="BQ51" s="363"/>
      <c r="BR51" s="363"/>
      <c r="BS51" s="363"/>
      <c r="BT51" s="363"/>
      <c r="BU51" s="363"/>
      <c r="BV51" s="363"/>
      <c r="BW51" s="363"/>
      <c r="BX51" s="363"/>
      <c r="BY51" s="363"/>
      <c r="BZ51" s="363"/>
      <c r="CA51" s="363"/>
      <c r="CB51" s="363"/>
      <c r="CC51" s="363"/>
      <c r="CD51" s="363"/>
      <c r="CE51" s="363"/>
      <c r="CF51" s="364"/>
      <c r="CG51" s="117" t="s">
        <v>46</v>
      </c>
      <c r="CH51" s="117"/>
      <c r="CI51" s="117"/>
      <c r="CJ51" s="117"/>
      <c r="CK51" s="117"/>
      <c r="CL51" s="117"/>
      <c r="CM51" s="119"/>
      <c r="CN51" s="492"/>
      <c r="CO51" s="306"/>
      <c r="CP51" s="306"/>
      <c r="CQ51" s="306"/>
      <c r="CR51" s="493"/>
    </row>
    <row r="52" spans="2:96" s="120" customFormat="1" ht="41.25" customHeight="1" thickBot="1" x14ac:dyDescent="0.2">
      <c r="B52" s="305"/>
      <c r="C52" s="306"/>
      <c r="D52" s="306"/>
      <c r="E52" s="306"/>
      <c r="F52" s="306"/>
      <c r="G52" s="306"/>
      <c r="H52" s="307"/>
      <c r="I52" s="128"/>
      <c r="J52" s="117"/>
      <c r="K52" s="18"/>
      <c r="L52" s="121"/>
      <c r="M52" s="18" t="s">
        <v>304</v>
      </c>
      <c r="N52" s="342"/>
      <c r="O52" s="343"/>
      <c r="P52" s="343"/>
      <c r="Q52" s="343"/>
      <c r="R52" s="343"/>
      <c r="S52" s="343"/>
      <c r="T52" s="343"/>
      <c r="U52" s="343"/>
      <c r="V52" s="343"/>
      <c r="W52" s="343"/>
      <c r="X52" s="343"/>
      <c r="Y52" s="343"/>
      <c r="Z52" s="343"/>
      <c r="AA52" s="343"/>
      <c r="AB52" s="343"/>
      <c r="AC52" s="343"/>
      <c r="AD52" s="343"/>
      <c r="AE52" s="343"/>
      <c r="AF52" s="343"/>
      <c r="AG52" s="344"/>
      <c r="AH52" s="117" t="s">
        <v>303</v>
      </c>
      <c r="AI52" s="117"/>
      <c r="AJ52" s="117"/>
      <c r="AK52" s="117"/>
      <c r="AL52" s="117"/>
      <c r="AM52" s="117"/>
      <c r="AN52" s="119"/>
      <c r="AO52" s="492"/>
      <c r="AP52" s="306"/>
      <c r="AQ52" s="306"/>
      <c r="AR52" s="306"/>
      <c r="AS52" s="493"/>
      <c r="AT52" s="289"/>
      <c r="AU52" s="289"/>
      <c r="AV52" s="289"/>
      <c r="AW52" s="289"/>
      <c r="AX52" s="289"/>
      <c r="AY52" s="289"/>
      <c r="AZ52" s="293"/>
      <c r="BA52" s="305"/>
      <c r="BB52" s="306"/>
      <c r="BC52" s="306"/>
      <c r="BD52" s="306"/>
      <c r="BE52" s="306"/>
      <c r="BF52" s="306"/>
      <c r="BG52" s="307"/>
      <c r="BH52" s="237"/>
      <c r="BI52" s="117"/>
      <c r="BJ52" s="18"/>
      <c r="BK52" s="229"/>
      <c r="BL52" s="18" t="s">
        <v>304</v>
      </c>
      <c r="BM52" s="362"/>
      <c r="BN52" s="363"/>
      <c r="BO52" s="363"/>
      <c r="BP52" s="363"/>
      <c r="BQ52" s="363"/>
      <c r="BR52" s="363"/>
      <c r="BS52" s="363"/>
      <c r="BT52" s="363"/>
      <c r="BU52" s="363"/>
      <c r="BV52" s="363"/>
      <c r="BW52" s="363"/>
      <c r="BX52" s="363"/>
      <c r="BY52" s="363"/>
      <c r="BZ52" s="363"/>
      <c r="CA52" s="363"/>
      <c r="CB52" s="363"/>
      <c r="CC52" s="363"/>
      <c r="CD52" s="363"/>
      <c r="CE52" s="363"/>
      <c r="CF52" s="364"/>
      <c r="CG52" s="117" t="s">
        <v>46</v>
      </c>
      <c r="CH52" s="117"/>
      <c r="CI52" s="117"/>
      <c r="CJ52" s="117"/>
      <c r="CK52" s="117"/>
      <c r="CL52" s="117"/>
      <c r="CM52" s="119"/>
      <c r="CN52" s="492"/>
      <c r="CO52" s="306"/>
      <c r="CP52" s="306"/>
      <c r="CQ52" s="306"/>
      <c r="CR52" s="493"/>
    </row>
    <row r="53" spans="2:96" s="120" customFormat="1" ht="41.25" customHeight="1" thickBot="1" x14ac:dyDescent="0.2">
      <c r="B53" s="305"/>
      <c r="C53" s="306"/>
      <c r="D53" s="306"/>
      <c r="E53" s="306"/>
      <c r="F53" s="306"/>
      <c r="G53" s="306"/>
      <c r="H53" s="307"/>
      <c r="I53" s="128"/>
      <c r="J53" s="117"/>
      <c r="K53" s="18"/>
      <c r="L53" s="121"/>
      <c r="M53" s="18" t="s">
        <v>304</v>
      </c>
      <c r="N53" s="342"/>
      <c r="O53" s="343"/>
      <c r="P53" s="343"/>
      <c r="Q53" s="343"/>
      <c r="R53" s="343"/>
      <c r="S53" s="343"/>
      <c r="T53" s="343"/>
      <c r="U53" s="343"/>
      <c r="V53" s="343"/>
      <c r="W53" s="343"/>
      <c r="X53" s="343"/>
      <c r="Y53" s="343"/>
      <c r="Z53" s="343"/>
      <c r="AA53" s="343"/>
      <c r="AB53" s="343"/>
      <c r="AC53" s="343"/>
      <c r="AD53" s="343"/>
      <c r="AE53" s="343"/>
      <c r="AF53" s="343"/>
      <c r="AG53" s="344"/>
      <c r="AH53" s="117" t="s">
        <v>303</v>
      </c>
      <c r="AI53" s="117"/>
      <c r="AJ53" s="117"/>
      <c r="AK53" s="117"/>
      <c r="AL53" s="117"/>
      <c r="AM53" s="117"/>
      <c r="AN53" s="119"/>
      <c r="AO53" s="492"/>
      <c r="AP53" s="306"/>
      <c r="AQ53" s="306"/>
      <c r="AR53" s="306"/>
      <c r="AS53" s="493"/>
      <c r="AT53" s="289"/>
      <c r="AU53" s="289"/>
      <c r="AV53" s="289"/>
      <c r="AW53" s="289"/>
      <c r="AX53" s="289"/>
      <c r="AY53" s="289"/>
      <c r="AZ53" s="293"/>
      <c r="BA53" s="305"/>
      <c r="BB53" s="306"/>
      <c r="BC53" s="306"/>
      <c r="BD53" s="306"/>
      <c r="BE53" s="306"/>
      <c r="BF53" s="306"/>
      <c r="BG53" s="307"/>
      <c r="BH53" s="237"/>
      <c r="BI53" s="117"/>
      <c r="BJ53" s="18"/>
      <c r="BK53" s="229"/>
      <c r="BL53" s="18" t="s">
        <v>304</v>
      </c>
      <c r="BM53" s="362"/>
      <c r="BN53" s="363"/>
      <c r="BO53" s="363"/>
      <c r="BP53" s="363"/>
      <c r="BQ53" s="363"/>
      <c r="BR53" s="363"/>
      <c r="BS53" s="363"/>
      <c r="BT53" s="363"/>
      <c r="BU53" s="363"/>
      <c r="BV53" s="363"/>
      <c r="BW53" s="363"/>
      <c r="BX53" s="363"/>
      <c r="BY53" s="363"/>
      <c r="BZ53" s="363"/>
      <c r="CA53" s="363"/>
      <c r="CB53" s="363"/>
      <c r="CC53" s="363"/>
      <c r="CD53" s="363"/>
      <c r="CE53" s="363"/>
      <c r="CF53" s="364"/>
      <c r="CG53" s="117" t="s">
        <v>46</v>
      </c>
      <c r="CH53" s="117"/>
      <c r="CI53" s="117"/>
      <c r="CJ53" s="117"/>
      <c r="CK53" s="117"/>
      <c r="CL53" s="117"/>
      <c r="CM53" s="119"/>
      <c r="CN53" s="492"/>
      <c r="CO53" s="306"/>
      <c r="CP53" s="306"/>
      <c r="CQ53" s="306"/>
      <c r="CR53" s="493"/>
    </row>
    <row r="54" spans="2:96" s="120" customFormat="1" ht="10.5" customHeight="1" x14ac:dyDescent="0.15">
      <c r="B54" s="305"/>
      <c r="C54" s="306"/>
      <c r="D54" s="306"/>
      <c r="E54" s="306"/>
      <c r="F54" s="306"/>
      <c r="G54" s="306"/>
      <c r="H54" s="307"/>
      <c r="I54" s="114"/>
      <c r="J54" s="117"/>
      <c r="K54" s="18"/>
      <c r="L54" s="121"/>
      <c r="M54" s="118"/>
      <c r="N54" s="118"/>
      <c r="O54" s="118"/>
      <c r="P54" s="118"/>
      <c r="Q54" s="118"/>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9"/>
      <c r="AO54" s="492"/>
      <c r="AP54" s="306"/>
      <c r="AQ54" s="306"/>
      <c r="AR54" s="306"/>
      <c r="AS54" s="493"/>
      <c r="AT54" s="289"/>
      <c r="AU54" s="289"/>
      <c r="AV54" s="289"/>
      <c r="AW54" s="289"/>
      <c r="AX54" s="289"/>
      <c r="AY54" s="289"/>
      <c r="AZ54" s="293"/>
      <c r="BA54" s="305"/>
      <c r="BB54" s="306"/>
      <c r="BC54" s="306"/>
      <c r="BD54" s="306"/>
      <c r="BE54" s="306"/>
      <c r="BF54" s="306"/>
      <c r="BG54" s="307"/>
      <c r="BH54" s="237"/>
      <c r="BI54" s="117"/>
      <c r="BJ54" s="18"/>
      <c r="BK54" s="229"/>
      <c r="BL54" s="227"/>
      <c r="BM54" s="227"/>
      <c r="BN54" s="227"/>
      <c r="BO54" s="227"/>
      <c r="BP54" s="227"/>
      <c r="BQ54" s="117"/>
      <c r="BR54" s="117"/>
      <c r="BS54" s="117"/>
      <c r="BT54" s="117"/>
      <c r="BU54" s="117"/>
      <c r="BV54" s="117"/>
      <c r="BW54" s="117"/>
      <c r="BX54" s="117"/>
      <c r="BY54" s="117"/>
      <c r="BZ54" s="117"/>
      <c r="CA54" s="117"/>
      <c r="CB54" s="117"/>
      <c r="CC54" s="117"/>
      <c r="CD54" s="117"/>
      <c r="CE54" s="117"/>
      <c r="CF54" s="117"/>
      <c r="CG54" s="117"/>
      <c r="CH54" s="117"/>
      <c r="CI54" s="117"/>
      <c r="CJ54" s="117"/>
      <c r="CK54" s="117"/>
      <c r="CL54" s="117"/>
      <c r="CM54" s="119"/>
      <c r="CN54" s="492"/>
      <c r="CO54" s="306"/>
      <c r="CP54" s="306"/>
      <c r="CQ54" s="306"/>
      <c r="CR54" s="493"/>
    </row>
    <row r="55" spans="2:96" ht="26.25" customHeight="1" x14ac:dyDescent="0.15">
      <c r="B55" s="305"/>
      <c r="C55" s="306"/>
      <c r="D55" s="306"/>
      <c r="E55" s="306"/>
      <c r="F55" s="306"/>
      <c r="G55" s="306"/>
      <c r="H55" s="307"/>
      <c r="I55" s="114"/>
      <c r="J55" s="296" t="s">
        <v>448</v>
      </c>
      <c r="K55" s="459"/>
      <c r="L55" s="459"/>
      <c r="M55" s="459"/>
      <c r="N55" s="459"/>
      <c r="O55" s="459"/>
      <c r="P55" s="459"/>
      <c r="Q55" s="459"/>
      <c r="R55" s="459"/>
      <c r="S55" s="296" t="s">
        <v>299</v>
      </c>
      <c r="T55" s="296"/>
      <c r="U55" s="296"/>
      <c r="V55" s="296"/>
      <c r="W55" s="296"/>
      <c r="X55" s="296"/>
      <c r="Y55" s="296"/>
      <c r="Z55" s="296"/>
      <c r="AA55" s="296"/>
      <c r="AB55" s="296"/>
      <c r="AC55" s="296"/>
      <c r="AD55" s="296"/>
      <c r="AE55" s="296"/>
      <c r="AF55" s="296"/>
      <c r="AG55" s="296"/>
      <c r="AH55" s="296"/>
      <c r="AI55" s="296"/>
      <c r="AJ55" s="296"/>
      <c r="AK55" s="296"/>
      <c r="AL55" s="296"/>
      <c r="AM55" s="296"/>
      <c r="AN55" s="311"/>
      <c r="AO55" s="492"/>
      <c r="AP55" s="306"/>
      <c r="AQ55" s="306"/>
      <c r="AR55" s="306"/>
      <c r="AS55" s="493"/>
      <c r="BA55" s="305"/>
      <c r="BB55" s="306"/>
      <c r="BC55" s="306"/>
      <c r="BD55" s="306"/>
      <c r="BE55" s="306"/>
      <c r="BF55" s="306"/>
      <c r="BG55" s="307"/>
      <c r="BH55" s="237"/>
      <c r="BI55" s="296" t="s">
        <v>448</v>
      </c>
      <c r="BJ55" s="459"/>
      <c r="BK55" s="459"/>
      <c r="BL55" s="459"/>
      <c r="BM55" s="459"/>
      <c r="BN55" s="459"/>
      <c r="BO55" s="459"/>
      <c r="BP55" s="459"/>
      <c r="BQ55" s="459"/>
      <c r="BR55" s="296" t="s">
        <v>299</v>
      </c>
      <c r="BS55" s="296"/>
      <c r="BT55" s="296"/>
      <c r="BU55" s="296"/>
      <c r="BV55" s="296"/>
      <c r="BW55" s="296"/>
      <c r="BX55" s="296"/>
      <c r="BY55" s="296"/>
      <c r="BZ55" s="296"/>
      <c r="CA55" s="296"/>
      <c r="CB55" s="296"/>
      <c r="CC55" s="296"/>
      <c r="CD55" s="296"/>
      <c r="CE55" s="296"/>
      <c r="CF55" s="296"/>
      <c r="CG55" s="296"/>
      <c r="CH55" s="296"/>
      <c r="CI55" s="296"/>
      <c r="CJ55" s="296"/>
      <c r="CK55" s="296"/>
      <c r="CL55" s="296"/>
      <c r="CM55" s="311"/>
      <c r="CN55" s="492"/>
      <c r="CO55" s="306"/>
      <c r="CP55" s="306"/>
      <c r="CQ55" s="306"/>
      <c r="CR55" s="493"/>
    </row>
    <row r="56" spans="2:96" ht="26.25" customHeight="1" thickBot="1" x14ac:dyDescent="0.2">
      <c r="B56" s="305"/>
      <c r="C56" s="306"/>
      <c r="D56" s="306"/>
      <c r="E56" s="306"/>
      <c r="F56" s="306"/>
      <c r="G56" s="306"/>
      <c r="H56" s="307"/>
      <c r="I56" s="237"/>
      <c r="J56" s="459"/>
      <c r="K56" s="459"/>
      <c r="L56" s="459"/>
      <c r="M56" s="459"/>
      <c r="N56" s="459"/>
      <c r="O56" s="459"/>
      <c r="P56" s="459"/>
      <c r="Q56" s="459"/>
      <c r="R56" s="459"/>
      <c r="S56" s="296"/>
      <c r="T56" s="296"/>
      <c r="U56" s="296"/>
      <c r="V56" s="296"/>
      <c r="W56" s="296"/>
      <c r="X56" s="296"/>
      <c r="Y56" s="296"/>
      <c r="Z56" s="296"/>
      <c r="AA56" s="296"/>
      <c r="AB56" s="296"/>
      <c r="AC56" s="296"/>
      <c r="AD56" s="296"/>
      <c r="AE56" s="296"/>
      <c r="AF56" s="296"/>
      <c r="AG56" s="296"/>
      <c r="AH56" s="296"/>
      <c r="AI56" s="296"/>
      <c r="AJ56" s="296"/>
      <c r="AK56" s="296"/>
      <c r="AL56" s="296"/>
      <c r="AM56" s="296"/>
      <c r="AN56" s="311"/>
      <c r="AO56" s="492"/>
      <c r="AP56" s="306"/>
      <c r="AQ56" s="306"/>
      <c r="AR56" s="306"/>
      <c r="AS56" s="493"/>
      <c r="BA56" s="305"/>
      <c r="BB56" s="306"/>
      <c r="BC56" s="306"/>
      <c r="BD56" s="306"/>
      <c r="BE56" s="306"/>
      <c r="BF56" s="306"/>
      <c r="BG56" s="307"/>
      <c r="BH56" s="237"/>
      <c r="BI56" s="459"/>
      <c r="BJ56" s="459"/>
      <c r="BK56" s="459"/>
      <c r="BL56" s="459"/>
      <c r="BM56" s="459"/>
      <c r="BN56" s="459"/>
      <c r="BO56" s="459"/>
      <c r="BP56" s="459"/>
      <c r="BQ56" s="459"/>
      <c r="BR56" s="296"/>
      <c r="BS56" s="296"/>
      <c r="BT56" s="296"/>
      <c r="BU56" s="296"/>
      <c r="BV56" s="296"/>
      <c r="BW56" s="296"/>
      <c r="BX56" s="296"/>
      <c r="BY56" s="296"/>
      <c r="BZ56" s="296"/>
      <c r="CA56" s="296"/>
      <c r="CB56" s="296"/>
      <c r="CC56" s="296"/>
      <c r="CD56" s="296"/>
      <c r="CE56" s="296"/>
      <c r="CF56" s="296"/>
      <c r="CG56" s="296"/>
      <c r="CH56" s="296"/>
      <c r="CI56" s="296"/>
      <c r="CJ56" s="296"/>
      <c r="CK56" s="296"/>
      <c r="CL56" s="296"/>
      <c r="CM56" s="311"/>
      <c r="CN56" s="492"/>
      <c r="CO56" s="306"/>
      <c r="CP56" s="306"/>
      <c r="CQ56" s="306"/>
      <c r="CR56" s="493"/>
    </row>
    <row r="57" spans="2:96" ht="26.25" customHeight="1" thickBot="1" x14ac:dyDescent="0.2">
      <c r="B57" s="305"/>
      <c r="C57" s="306"/>
      <c r="D57" s="306"/>
      <c r="E57" s="306"/>
      <c r="F57" s="306"/>
      <c r="G57" s="306"/>
      <c r="H57" s="307"/>
      <c r="I57" s="114"/>
      <c r="J57" s="14" t="s">
        <v>238</v>
      </c>
      <c r="K57" s="14"/>
      <c r="L57" s="299"/>
      <c r="M57" s="300"/>
      <c r="N57" s="300"/>
      <c r="O57" s="300"/>
      <c r="P57" s="300"/>
      <c r="Q57" s="301"/>
      <c r="R57" s="14" t="s">
        <v>46</v>
      </c>
      <c r="S57" s="238"/>
      <c r="T57" s="238"/>
      <c r="U57" s="238"/>
      <c r="V57" s="238"/>
      <c r="W57" s="238"/>
      <c r="X57" s="238"/>
      <c r="Y57" s="238"/>
      <c r="Z57" s="238"/>
      <c r="AA57" s="238"/>
      <c r="AB57" s="238"/>
      <c r="AC57" s="238"/>
      <c r="AD57" s="238"/>
      <c r="AE57" s="238"/>
      <c r="AF57" s="238"/>
      <c r="AG57" s="238"/>
      <c r="AH57" s="238"/>
      <c r="AI57" s="238"/>
      <c r="AJ57" s="238"/>
      <c r="AK57" s="238"/>
      <c r="AL57" s="238"/>
      <c r="AM57" s="238"/>
      <c r="AN57" s="239"/>
      <c r="AO57" s="492"/>
      <c r="AP57" s="306"/>
      <c r="AQ57" s="306"/>
      <c r="AR57" s="306"/>
      <c r="AS57" s="493"/>
      <c r="BA57" s="305"/>
      <c r="BB57" s="306"/>
      <c r="BC57" s="306"/>
      <c r="BD57" s="306"/>
      <c r="BE57" s="306"/>
      <c r="BF57" s="306"/>
      <c r="BG57" s="307"/>
      <c r="BH57" s="237"/>
      <c r="BI57" s="14" t="s">
        <v>238</v>
      </c>
      <c r="BJ57" s="14"/>
      <c r="BK57" s="381" t="s">
        <v>426</v>
      </c>
      <c r="BL57" s="382"/>
      <c r="BM57" s="382"/>
      <c r="BN57" s="382"/>
      <c r="BO57" s="382"/>
      <c r="BP57" s="380"/>
      <c r="BQ57" s="14" t="s">
        <v>46</v>
      </c>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9"/>
      <c r="CN57" s="492"/>
      <c r="CO57" s="306"/>
      <c r="CP57" s="306"/>
      <c r="CQ57" s="306"/>
      <c r="CR57" s="493"/>
    </row>
    <row r="58" spans="2:96" ht="26.25" customHeight="1" thickBot="1" x14ac:dyDescent="0.2">
      <c r="B58" s="305"/>
      <c r="C58" s="306"/>
      <c r="D58" s="306"/>
      <c r="E58" s="306"/>
      <c r="F58" s="306"/>
      <c r="G58" s="306"/>
      <c r="H58" s="307"/>
      <c r="I58" s="114"/>
      <c r="J58" s="14" t="s">
        <v>55</v>
      </c>
      <c r="K58" s="14"/>
      <c r="L58" s="454"/>
      <c r="M58" s="455"/>
      <c r="N58" s="14" t="s">
        <v>239</v>
      </c>
      <c r="O58" s="14"/>
      <c r="P58" s="14"/>
      <c r="Q58" s="14"/>
      <c r="R58" s="14"/>
      <c r="S58" s="348" t="s">
        <v>354</v>
      </c>
      <c r="T58" s="348"/>
      <c r="U58" s="348"/>
      <c r="V58" s="348"/>
      <c r="W58" s="348"/>
      <c r="X58" s="348"/>
      <c r="Y58" s="348"/>
      <c r="Z58" s="348"/>
      <c r="AA58" s="348"/>
      <c r="AB58" s="348"/>
      <c r="AC58" s="348"/>
      <c r="AD58" s="348"/>
      <c r="AE58" s="348"/>
      <c r="AF58" s="348"/>
      <c r="AG58" s="348"/>
      <c r="AH58" s="348"/>
      <c r="AI58" s="348"/>
      <c r="AJ58" s="348"/>
      <c r="AK58" s="348"/>
      <c r="AL58" s="348"/>
      <c r="AM58" s="348"/>
      <c r="AN58" s="349"/>
      <c r="AO58" s="492"/>
      <c r="AP58" s="306"/>
      <c r="AQ58" s="306"/>
      <c r="AR58" s="306"/>
      <c r="AS58" s="493"/>
      <c r="BA58" s="305"/>
      <c r="BB58" s="306"/>
      <c r="BC58" s="306"/>
      <c r="BD58" s="306"/>
      <c r="BE58" s="306"/>
      <c r="BF58" s="306"/>
      <c r="BG58" s="307"/>
      <c r="BH58" s="237"/>
      <c r="BI58" s="14" t="s">
        <v>55</v>
      </c>
      <c r="BJ58" s="14"/>
      <c r="BK58" s="386">
        <f>COUNTA(BK59:BK67)</f>
        <v>7</v>
      </c>
      <c r="BL58" s="387"/>
      <c r="BM58" s="14" t="s">
        <v>239</v>
      </c>
      <c r="BN58" s="14"/>
      <c r="BO58" s="14"/>
      <c r="BP58" s="14"/>
      <c r="BQ58" s="14"/>
      <c r="BR58" s="348" t="s">
        <v>354</v>
      </c>
      <c r="BS58" s="348"/>
      <c r="BT58" s="348"/>
      <c r="BU58" s="348"/>
      <c r="BV58" s="348"/>
      <c r="BW58" s="348"/>
      <c r="BX58" s="348"/>
      <c r="BY58" s="348"/>
      <c r="BZ58" s="348"/>
      <c r="CA58" s="348"/>
      <c r="CB58" s="348"/>
      <c r="CC58" s="348"/>
      <c r="CD58" s="348"/>
      <c r="CE58" s="348"/>
      <c r="CF58" s="348"/>
      <c r="CG58" s="348"/>
      <c r="CH58" s="348"/>
      <c r="CI58" s="348"/>
      <c r="CJ58" s="348"/>
      <c r="CK58" s="348"/>
      <c r="CL58" s="348"/>
      <c r="CM58" s="349"/>
      <c r="CN58" s="492"/>
      <c r="CO58" s="306"/>
      <c r="CP58" s="306"/>
      <c r="CQ58" s="306"/>
      <c r="CR58" s="493"/>
    </row>
    <row r="59" spans="2:96" ht="26.25" customHeight="1" thickBot="1" x14ac:dyDescent="0.2">
      <c r="B59" s="305"/>
      <c r="C59" s="306"/>
      <c r="D59" s="306"/>
      <c r="E59" s="306"/>
      <c r="F59" s="306"/>
      <c r="G59" s="306"/>
      <c r="H59" s="307"/>
      <c r="I59" s="114"/>
      <c r="K59" s="16" t="s">
        <v>51</v>
      </c>
      <c r="L59" s="299"/>
      <c r="M59" s="300"/>
      <c r="N59" s="300"/>
      <c r="O59" s="300"/>
      <c r="P59" s="300"/>
      <c r="Q59" s="301"/>
      <c r="R59" s="14"/>
      <c r="S59" s="348"/>
      <c r="T59" s="348"/>
      <c r="U59" s="348"/>
      <c r="V59" s="348"/>
      <c r="W59" s="348"/>
      <c r="X59" s="348"/>
      <c r="Y59" s="348"/>
      <c r="Z59" s="348"/>
      <c r="AA59" s="348"/>
      <c r="AB59" s="348"/>
      <c r="AC59" s="348"/>
      <c r="AD59" s="348"/>
      <c r="AE59" s="348"/>
      <c r="AF59" s="348"/>
      <c r="AG59" s="348"/>
      <c r="AH59" s="348"/>
      <c r="AI59" s="348"/>
      <c r="AJ59" s="348"/>
      <c r="AK59" s="348"/>
      <c r="AL59" s="348"/>
      <c r="AM59" s="348"/>
      <c r="AN59" s="349"/>
      <c r="AO59" s="492"/>
      <c r="AP59" s="306"/>
      <c r="AQ59" s="306"/>
      <c r="AR59" s="306"/>
      <c r="AS59" s="493"/>
      <c r="BA59" s="305"/>
      <c r="BB59" s="306"/>
      <c r="BC59" s="306"/>
      <c r="BD59" s="306"/>
      <c r="BE59" s="306"/>
      <c r="BF59" s="306"/>
      <c r="BG59" s="307"/>
      <c r="BH59" s="237"/>
      <c r="BJ59" s="234" t="s">
        <v>51</v>
      </c>
      <c r="BK59" s="381" t="s">
        <v>427</v>
      </c>
      <c r="BL59" s="382"/>
      <c r="BM59" s="382"/>
      <c r="BN59" s="382"/>
      <c r="BO59" s="382"/>
      <c r="BP59" s="380"/>
      <c r="BQ59" s="14"/>
      <c r="BR59" s="348"/>
      <c r="BS59" s="348"/>
      <c r="BT59" s="348"/>
      <c r="BU59" s="348"/>
      <c r="BV59" s="348"/>
      <c r="BW59" s="348"/>
      <c r="BX59" s="348"/>
      <c r="BY59" s="348"/>
      <c r="BZ59" s="348"/>
      <c r="CA59" s="348"/>
      <c r="CB59" s="348"/>
      <c r="CC59" s="348"/>
      <c r="CD59" s="348"/>
      <c r="CE59" s="348"/>
      <c r="CF59" s="348"/>
      <c r="CG59" s="348"/>
      <c r="CH59" s="348"/>
      <c r="CI59" s="348"/>
      <c r="CJ59" s="348"/>
      <c r="CK59" s="348"/>
      <c r="CL59" s="348"/>
      <c r="CM59" s="349"/>
      <c r="CN59" s="492"/>
      <c r="CO59" s="306"/>
      <c r="CP59" s="306"/>
      <c r="CQ59" s="306"/>
      <c r="CR59" s="493"/>
    </row>
    <row r="60" spans="2:96" ht="26.25" customHeight="1" thickBot="1" x14ac:dyDescent="0.2">
      <c r="B60" s="305"/>
      <c r="C60" s="306"/>
      <c r="D60" s="306"/>
      <c r="E60" s="306"/>
      <c r="F60" s="306"/>
      <c r="G60" s="306"/>
      <c r="H60" s="307"/>
      <c r="I60" s="114"/>
      <c r="K60" s="16" t="s">
        <v>51</v>
      </c>
      <c r="L60" s="299"/>
      <c r="M60" s="300"/>
      <c r="N60" s="300"/>
      <c r="O60" s="300"/>
      <c r="P60" s="300"/>
      <c r="Q60" s="301"/>
      <c r="R60" s="14"/>
      <c r="S60" s="14"/>
      <c r="T60" s="14"/>
      <c r="U60" s="14"/>
      <c r="V60" s="14"/>
      <c r="W60" s="14"/>
      <c r="X60" s="14"/>
      <c r="Y60" s="14"/>
      <c r="Z60" s="14"/>
      <c r="AA60" s="14"/>
      <c r="AB60" s="14"/>
      <c r="AC60" s="14"/>
      <c r="AD60" s="14"/>
      <c r="AE60" s="14"/>
      <c r="AF60" s="14"/>
      <c r="AG60" s="14"/>
      <c r="AH60" s="14"/>
      <c r="AI60" s="14"/>
      <c r="AJ60" s="14"/>
      <c r="AK60" s="14"/>
      <c r="AL60" s="14"/>
      <c r="AM60" s="14"/>
      <c r="AN60" s="22"/>
      <c r="AO60" s="492"/>
      <c r="AP60" s="306"/>
      <c r="AQ60" s="306"/>
      <c r="AR60" s="306"/>
      <c r="AS60" s="493"/>
      <c r="BA60" s="305"/>
      <c r="BB60" s="306"/>
      <c r="BC60" s="306"/>
      <c r="BD60" s="306"/>
      <c r="BE60" s="306"/>
      <c r="BF60" s="306"/>
      <c r="BG60" s="307"/>
      <c r="BH60" s="237"/>
      <c r="BJ60" s="234" t="s">
        <v>51</v>
      </c>
      <c r="BK60" s="381" t="s">
        <v>428</v>
      </c>
      <c r="BL60" s="382"/>
      <c r="BM60" s="382"/>
      <c r="BN60" s="382"/>
      <c r="BO60" s="382"/>
      <c r="BP60" s="380"/>
      <c r="BQ60" s="14"/>
      <c r="BR60" s="14"/>
      <c r="BS60" s="14"/>
      <c r="BT60" s="14"/>
      <c r="BU60" s="14"/>
      <c r="BV60" s="14"/>
      <c r="BW60" s="14"/>
      <c r="BX60" s="14"/>
      <c r="BY60" s="14"/>
      <c r="BZ60" s="14"/>
      <c r="CA60" s="14"/>
      <c r="CB60" s="14"/>
      <c r="CC60" s="14"/>
      <c r="CD60" s="14"/>
      <c r="CE60" s="14"/>
      <c r="CF60" s="14"/>
      <c r="CG60" s="14"/>
      <c r="CH60" s="14"/>
      <c r="CI60" s="14"/>
      <c r="CJ60" s="14"/>
      <c r="CK60" s="14"/>
      <c r="CL60" s="14"/>
      <c r="CM60" s="22"/>
      <c r="CN60" s="492"/>
      <c r="CO60" s="306"/>
      <c r="CP60" s="306"/>
      <c r="CQ60" s="306"/>
      <c r="CR60" s="493"/>
    </row>
    <row r="61" spans="2:96" ht="26.25" customHeight="1" thickBot="1" x14ac:dyDescent="0.2">
      <c r="B61" s="305"/>
      <c r="C61" s="306"/>
      <c r="D61" s="306"/>
      <c r="E61" s="306"/>
      <c r="F61" s="306"/>
      <c r="G61" s="306"/>
      <c r="H61" s="307"/>
      <c r="I61" s="114"/>
      <c r="K61" s="16" t="s">
        <v>51</v>
      </c>
      <c r="L61" s="299"/>
      <c r="M61" s="300"/>
      <c r="N61" s="300"/>
      <c r="O61" s="300"/>
      <c r="P61" s="300"/>
      <c r="Q61" s="301"/>
      <c r="R61" s="14"/>
      <c r="S61" s="14"/>
      <c r="T61" s="14"/>
      <c r="U61" s="14"/>
      <c r="V61" s="14"/>
      <c r="W61" s="14"/>
      <c r="X61" s="14"/>
      <c r="Y61" s="14"/>
      <c r="Z61" s="14"/>
      <c r="AA61" s="14"/>
      <c r="AB61" s="14"/>
      <c r="AC61" s="14"/>
      <c r="AD61" s="14"/>
      <c r="AE61" s="14"/>
      <c r="AF61" s="14"/>
      <c r="AG61" s="14"/>
      <c r="AH61" s="14"/>
      <c r="AI61" s="14"/>
      <c r="AJ61" s="14"/>
      <c r="AK61" s="14"/>
      <c r="AL61" s="14"/>
      <c r="AM61" s="14"/>
      <c r="AN61" s="22"/>
      <c r="AO61" s="492"/>
      <c r="AP61" s="306"/>
      <c r="AQ61" s="306"/>
      <c r="AR61" s="306"/>
      <c r="AS61" s="493"/>
      <c r="BA61" s="305"/>
      <c r="BB61" s="306"/>
      <c r="BC61" s="306"/>
      <c r="BD61" s="306"/>
      <c r="BE61" s="306"/>
      <c r="BF61" s="306"/>
      <c r="BG61" s="307"/>
      <c r="BH61" s="237"/>
      <c r="BJ61" s="234" t="s">
        <v>51</v>
      </c>
      <c r="BK61" s="381" t="s">
        <v>429</v>
      </c>
      <c r="BL61" s="382"/>
      <c r="BM61" s="382"/>
      <c r="BN61" s="382"/>
      <c r="BO61" s="382"/>
      <c r="BP61" s="380"/>
      <c r="BQ61" s="14"/>
      <c r="BR61" s="14"/>
      <c r="BS61" s="14"/>
      <c r="BT61" s="14"/>
      <c r="BU61" s="14"/>
      <c r="BV61" s="14"/>
      <c r="BW61" s="14"/>
      <c r="BX61" s="14"/>
      <c r="BY61" s="14"/>
      <c r="BZ61" s="14"/>
      <c r="CA61" s="14"/>
      <c r="CB61" s="14"/>
      <c r="CC61" s="14"/>
      <c r="CD61" s="14"/>
      <c r="CE61" s="14"/>
      <c r="CF61" s="14"/>
      <c r="CG61" s="14"/>
      <c r="CH61" s="14"/>
      <c r="CI61" s="14"/>
      <c r="CJ61" s="14"/>
      <c r="CK61" s="14"/>
      <c r="CL61" s="14"/>
      <c r="CM61" s="22"/>
      <c r="CN61" s="492"/>
      <c r="CO61" s="306"/>
      <c r="CP61" s="306"/>
      <c r="CQ61" s="306"/>
      <c r="CR61" s="493"/>
    </row>
    <row r="62" spans="2:96" s="14" customFormat="1" ht="26.25" customHeight="1" thickBot="1" x14ac:dyDescent="0.2">
      <c r="B62" s="305"/>
      <c r="C62" s="306"/>
      <c r="D62" s="306"/>
      <c r="E62" s="306"/>
      <c r="F62" s="306"/>
      <c r="G62" s="306"/>
      <c r="H62" s="307"/>
      <c r="I62" s="174"/>
      <c r="K62" s="172" t="s">
        <v>51</v>
      </c>
      <c r="L62" s="299"/>
      <c r="M62" s="300"/>
      <c r="N62" s="300"/>
      <c r="O62" s="300"/>
      <c r="P62" s="300"/>
      <c r="Q62" s="301"/>
      <c r="AN62" s="22"/>
      <c r="AO62" s="492"/>
      <c r="AP62" s="306"/>
      <c r="AQ62" s="306"/>
      <c r="AR62" s="306"/>
      <c r="AS62" s="493"/>
      <c r="AT62" s="290"/>
      <c r="AU62" s="290"/>
      <c r="AV62" s="290"/>
      <c r="AW62" s="290"/>
      <c r="AX62" s="290"/>
      <c r="AY62" s="290"/>
      <c r="AZ62" s="294"/>
      <c r="BA62" s="305"/>
      <c r="BB62" s="306"/>
      <c r="BC62" s="306"/>
      <c r="BD62" s="306"/>
      <c r="BE62" s="306"/>
      <c r="BF62" s="306"/>
      <c r="BG62" s="307"/>
      <c r="BH62" s="237"/>
      <c r="BJ62" s="234" t="s">
        <v>51</v>
      </c>
      <c r="BK62" s="381" t="s">
        <v>430</v>
      </c>
      <c r="BL62" s="382"/>
      <c r="BM62" s="382"/>
      <c r="BN62" s="382"/>
      <c r="BO62" s="382"/>
      <c r="BP62" s="380"/>
      <c r="CM62" s="22"/>
      <c r="CN62" s="492"/>
      <c r="CO62" s="306"/>
      <c r="CP62" s="306"/>
      <c r="CQ62" s="306"/>
      <c r="CR62" s="493"/>
    </row>
    <row r="63" spans="2:96" ht="26.25" customHeight="1" thickBot="1" x14ac:dyDescent="0.2">
      <c r="B63" s="305"/>
      <c r="C63" s="306"/>
      <c r="D63" s="306"/>
      <c r="E63" s="306"/>
      <c r="F63" s="306"/>
      <c r="G63" s="306"/>
      <c r="H63" s="307"/>
      <c r="I63" s="150"/>
      <c r="K63" s="155" t="s">
        <v>51</v>
      </c>
      <c r="L63" s="441"/>
      <c r="M63" s="442"/>
      <c r="N63" s="442"/>
      <c r="O63" s="442"/>
      <c r="P63" s="442"/>
      <c r="Q63" s="443"/>
      <c r="R63" s="14"/>
      <c r="S63" s="14"/>
      <c r="T63" s="14"/>
      <c r="U63" s="14"/>
      <c r="V63" s="14"/>
      <c r="W63" s="14"/>
      <c r="X63" s="14"/>
      <c r="Y63" s="14"/>
      <c r="Z63" s="14"/>
      <c r="AA63" s="14"/>
      <c r="AB63" s="14"/>
      <c r="AC63" s="14"/>
      <c r="AD63" s="14"/>
      <c r="AE63" s="14"/>
      <c r="AF63" s="14"/>
      <c r="AG63" s="14"/>
      <c r="AH63" s="14"/>
      <c r="AI63" s="14"/>
      <c r="AJ63" s="14"/>
      <c r="AK63" s="14"/>
      <c r="AL63" s="14"/>
      <c r="AM63" s="14"/>
      <c r="AN63" s="22"/>
      <c r="AO63" s="492"/>
      <c r="AP63" s="306"/>
      <c r="AQ63" s="306"/>
      <c r="AR63" s="306"/>
      <c r="AS63" s="493"/>
      <c r="BA63" s="305"/>
      <c r="BB63" s="306"/>
      <c r="BC63" s="306"/>
      <c r="BD63" s="306"/>
      <c r="BE63" s="306"/>
      <c r="BF63" s="306"/>
      <c r="BG63" s="307"/>
      <c r="BH63" s="237"/>
      <c r="BJ63" s="234" t="s">
        <v>51</v>
      </c>
      <c r="BK63" s="375" t="s">
        <v>431</v>
      </c>
      <c r="BL63" s="376"/>
      <c r="BM63" s="376"/>
      <c r="BN63" s="376"/>
      <c r="BO63" s="376"/>
      <c r="BP63" s="377"/>
      <c r="BQ63" s="14"/>
      <c r="BR63" s="14"/>
      <c r="BS63" s="14"/>
      <c r="BT63" s="14"/>
      <c r="BU63" s="14"/>
      <c r="BV63" s="14"/>
      <c r="BW63" s="14"/>
      <c r="BX63" s="14"/>
      <c r="BY63" s="14"/>
      <c r="BZ63" s="14"/>
      <c r="CA63" s="14"/>
      <c r="CB63" s="14"/>
      <c r="CC63" s="14"/>
      <c r="CD63" s="14"/>
      <c r="CE63" s="14"/>
      <c r="CF63" s="14"/>
      <c r="CG63" s="14"/>
      <c r="CH63" s="14"/>
      <c r="CI63" s="14"/>
      <c r="CJ63" s="14"/>
      <c r="CK63" s="14"/>
      <c r="CL63" s="14"/>
      <c r="CM63" s="22"/>
      <c r="CN63" s="492"/>
      <c r="CO63" s="306"/>
      <c r="CP63" s="306"/>
      <c r="CQ63" s="306"/>
      <c r="CR63" s="493"/>
    </row>
    <row r="64" spans="2:96" ht="26.25" customHeight="1" thickBot="1" x14ac:dyDescent="0.2">
      <c r="B64" s="305"/>
      <c r="C64" s="306"/>
      <c r="D64" s="306"/>
      <c r="E64" s="306"/>
      <c r="F64" s="306"/>
      <c r="G64" s="306"/>
      <c r="H64" s="307"/>
      <c r="I64" s="150"/>
      <c r="K64" s="155" t="s">
        <v>51</v>
      </c>
      <c r="L64" s="351"/>
      <c r="M64" s="352"/>
      <c r="N64" s="352"/>
      <c r="O64" s="352"/>
      <c r="P64" s="352"/>
      <c r="Q64" s="353"/>
      <c r="R64" s="14"/>
      <c r="S64" s="14"/>
      <c r="T64" s="14"/>
      <c r="U64" s="14"/>
      <c r="V64" s="14"/>
      <c r="W64" s="14"/>
      <c r="X64" s="14"/>
      <c r="Y64" s="14"/>
      <c r="Z64" s="14"/>
      <c r="AA64" s="14"/>
      <c r="AB64" s="14"/>
      <c r="AC64" s="14"/>
      <c r="AD64" s="14"/>
      <c r="AE64" s="14"/>
      <c r="AF64" s="14"/>
      <c r="AG64" s="14"/>
      <c r="AH64" s="14"/>
      <c r="AI64" s="14"/>
      <c r="AJ64" s="14"/>
      <c r="AK64" s="14"/>
      <c r="AL64" s="14"/>
      <c r="AM64" s="14"/>
      <c r="AN64" s="22"/>
      <c r="AO64" s="492"/>
      <c r="AP64" s="306"/>
      <c r="AQ64" s="306"/>
      <c r="AR64" s="306"/>
      <c r="AS64" s="493"/>
      <c r="BA64" s="305"/>
      <c r="BB64" s="306"/>
      <c r="BC64" s="306"/>
      <c r="BD64" s="306"/>
      <c r="BE64" s="306"/>
      <c r="BF64" s="306"/>
      <c r="BG64" s="307"/>
      <c r="BH64" s="237"/>
      <c r="BJ64" s="234" t="s">
        <v>51</v>
      </c>
      <c r="BK64" s="388" t="s">
        <v>432</v>
      </c>
      <c r="BL64" s="389"/>
      <c r="BM64" s="389"/>
      <c r="BN64" s="389"/>
      <c r="BO64" s="389"/>
      <c r="BP64" s="390"/>
      <c r="BQ64" s="14"/>
      <c r="BR64" s="14"/>
      <c r="BS64" s="14"/>
      <c r="BT64" s="14"/>
      <c r="BU64" s="14"/>
      <c r="BV64" s="14"/>
      <c r="BW64" s="14"/>
      <c r="BX64" s="14"/>
      <c r="BY64" s="14"/>
      <c r="BZ64" s="14"/>
      <c r="CA64" s="14"/>
      <c r="CB64" s="14"/>
      <c r="CC64" s="14"/>
      <c r="CD64" s="14"/>
      <c r="CE64" s="14"/>
      <c r="CF64" s="14"/>
      <c r="CG64" s="14"/>
      <c r="CH64" s="14"/>
      <c r="CI64" s="14"/>
      <c r="CJ64" s="14"/>
      <c r="CK64" s="14"/>
      <c r="CL64" s="14"/>
      <c r="CM64" s="22"/>
      <c r="CN64" s="492"/>
      <c r="CO64" s="306"/>
      <c r="CP64" s="306"/>
      <c r="CQ64" s="306"/>
      <c r="CR64" s="493"/>
    </row>
    <row r="65" spans="2:96" ht="26.25" customHeight="1" thickBot="1" x14ac:dyDescent="0.2">
      <c r="B65" s="305"/>
      <c r="C65" s="306"/>
      <c r="D65" s="306"/>
      <c r="E65" s="306"/>
      <c r="F65" s="306"/>
      <c r="G65" s="306"/>
      <c r="H65" s="307"/>
      <c r="I65" s="150"/>
      <c r="K65" s="155" t="s">
        <v>51</v>
      </c>
      <c r="L65" s="351"/>
      <c r="M65" s="352"/>
      <c r="N65" s="352"/>
      <c r="O65" s="352"/>
      <c r="P65" s="352"/>
      <c r="Q65" s="353"/>
      <c r="R65" s="14"/>
      <c r="S65" s="14"/>
      <c r="T65" s="14"/>
      <c r="U65" s="14"/>
      <c r="V65" s="14"/>
      <c r="W65" s="14"/>
      <c r="X65" s="14"/>
      <c r="Y65" s="14"/>
      <c r="Z65" s="14"/>
      <c r="AA65" s="14"/>
      <c r="AB65" s="14"/>
      <c r="AC65" s="14"/>
      <c r="AD65" s="14"/>
      <c r="AE65" s="14"/>
      <c r="AF65" s="14"/>
      <c r="AG65" s="14"/>
      <c r="AH65" s="14"/>
      <c r="AI65" s="14"/>
      <c r="AJ65" s="14"/>
      <c r="AK65" s="14"/>
      <c r="AL65" s="14"/>
      <c r="AM65" s="14"/>
      <c r="AN65" s="22"/>
      <c r="AO65" s="492"/>
      <c r="AP65" s="306"/>
      <c r="AQ65" s="306"/>
      <c r="AR65" s="306"/>
      <c r="AS65" s="493"/>
      <c r="BA65" s="305"/>
      <c r="BB65" s="306"/>
      <c r="BC65" s="306"/>
      <c r="BD65" s="306"/>
      <c r="BE65" s="306"/>
      <c r="BF65" s="306"/>
      <c r="BG65" s="307"/>
      <c r="BH65" s="237"/>
      <c r="BJ65" s="234" t="s">
        <v>51</v>
      </c>
      <c r="BK65" s="388" t="s">
        <v>433</v>
      </c>
      <c r="BL65" s="389"/>
      <c r="BM65" s="389"/>
      <c r="BN65" s="389"/>
      <c r="BO65" s="389"/>
      <c r="BP65" s="390"/>
      <c r="BQ65" s="14"/>
      <c r="BR65" s="14"/>
      <c r="BS65" s="14"/>
      <c r="BT65" s="14"/>
      <c r="BU65" s="14"/>
      <c r="BV65" s="14"/>
      <c r="BW65" s="14"/>
      <c r="BX65" s="14"/>
      <c r="BY65" s="14"/>
      <c r="BZ65" s="14"/>
      <c r="CA65" s="14"/>
      <c r="CB65" s="14"/>
      <c r="CC65" s="14"/>
      <c r="CD65" s="14"/>
      <c r="CE65" s="14"/>
      <c r="CF65" s="14"/>
      <c r="CG65" s="14"/>
      <c r="CH65" s="14"/>
      <c r="CI65" s="14"/>
      <c r="CJ65" s="14"/>
      <c r="CK65" s="14"/>
      <c r="CL65" s="14"/>
      <c r="CM65" s="22"/>
      <c r="CN65" s="492"/>
      <c r="CO65" s="306"/>
      <c r="CP65" s="306"/>
      <c r="CQ65" s="306"/>
      <c r="CR65" s="493"/>
    </row>
    <row r="66" spans="2:96" ht="26.25" customHeight="1" thickBot="1" x14ac:dyDescent="0.2">
      <c r="B66" s="305"/>
      <c r="C66" s="306"/>
      <c r="D66" s="306"/>
      <c r="E66" s="306"/>
      <c r="F66" s="306"/>
      <c r="G66" s="306"/>
      <c r="H66" s="307"/>
      <c r="I66" s="150"/>
      <c r="K66" s="155" t="s">
        <v>51</v>
      </c>
      <c r="L66" s="351"/>
      <c r="M66" s="352"/>
      <c r="N66" s="352"/>
      <c r="O66" s="352"/>
      <c r="P66" s="352"/>
      <c r="Q66" s="353"/>
      <c r="R66" s="14"/>
      <c r="S66" s="14"/>
      <c r="T66" s="14"/>
      <c r="U66" s="14"/>
      <c r="V66" s="14"/>
      <c r="W66" s="14"/>
      <c r="X66" s="14"/>
      <c r="Y66" s="14"/>
      <c r="Z66" s="14"/>
      <c r="AA66" s="14"/>
      <c r="AB66" s="14"/>
      <c r="AC66" s="14"/>
      <c r="AD66" s="14"/>
      <c r="AE66" s="14"/>
      <c r="AF66" s="14"/>
      <c r="AG66" s="14"/>
      <c r="AH66" s="14"/>
      <c r="AI66" s="14"/>
      <c r="AJ66" s="14"/>
      <c r="AK66" s="14"/>
      <c r="AL66" s="14"/>
      <c r="AM66" s="14"/>
      <c r="AN66" s="22"/>
      <c r="AO66" s="492"/>
      <c r="AP66" s="306"/>
      <c r="AQ66" s="306"/>
      <c r="AR66" s="306"/>
      <c r="AS66" s="493"/>
      <c r="BA66" s="305"/>
      <c r="BB66" s="306"/>
      <c r="BC66" s="306"/>
      <c r="BD66" s="306"/>
      <c r="BE66" s="306"/>
      <c r="BF66" s="306"/>
      <c r="BG66" s="307"/>
      <c r="BH66" s="237"/>
      <c r="BJ66" s="234" t="s">
        <v>51</v>
      </c>
      <c r="BK66" s="388"/>
      <c r="BL66" s="389"/>
      <c r="BM66" s="389"/>
      <c r="BN66" s="389"/>
      <c r="BO66" s="389"/>
      <c r="BP66" s="390"/>
      <c r="BQ66" s="14"/>
      <c r="BR66" s="14"/>
      <c r="BS66" s="14"/>
      <c r="BT66" s="14"/>
      <c r="BU66" s="14"/>
      <c r="BV66" s="14"/>
      <c r="BW66" s="14"/>
      <c r="BX66" s="14"/>
      <c r="BY66" s="14"/>
      <c r="BZ66" s="14"/>
      <c r="CA66" s="14"/>
      <c r="CB66" s="14"/>
      <c r="CC66" s="14"/>
      <c r="CD66" s="14"/>
      <c r="CE66" s="14"/>
      <c r="CF66" s="14"/>
      <c r="CG66" s="14"/>
      <c r="CH66" s="14"/>
      <c r="CI66" s="14"/>
      <c r="CJ66" s="14"/>
      <c r="CK66" s="14"/>
      <c r="CL66" s="14"/>
      <c r="CM66" s="22"/>
      <c r="CN66" s="492"/>
      <c r="CO66" s="306"/>
      <c r="CP66" s="306"/>
      <c r="CQ66" s="306"/>
      <c r="CR66" s="493"/>
    </row>
    <row r="67" spans="2:96" ht="26.25" customHeight="1" thickBot="1" x14ac:dyDescent="0.2">
      <c r="B67" s="305"/>
      <c r="C67" s="306"/>
      <c r="D67" s="306"/>
      <c r="E67" s="306"/>
      <c r="F67" s="306"/>
      <c r="G67" s="306"/>
      <c r="H67" s="307"/>
      <c r="I67" s="150"/>
      <c r="K67" s="155" t="s">
        <v>51</v>
      </c>
      <c r="L67" s="351"/>
      <c r="M67" s="352"/>
      <c r="N67" s="352"/>
      <c r="O67" s="352"/>
      <c r="P67" s="352"/>
      <c r="Q67" s="353"/>
      <c r="R67" s="14"/>
      <c r="S67" s="14"/>
      <c r="T67" s="14"/>
      <c r="U67" s="14"/>
      <c r="V67" s="14"/>
      <c r="W67" s="14"/>
      <c r="X67" s="14"/>
      <c r="Y67" s="14"/>
      <c r="Z67" s="14"/>
      <c r="AA67" s="14"/>
      <c r="AB67" s="14"/>
      <c r="AC67" s="14"/>
      <c r="AD67" s="14"/>
      <c r="AE67" s="14"/>
      <c r="AF67" s="14"/>
      <c r="AG67" s="14"/>
      <c r="AH67" s="14"/>
      <c r="AI67" s="14"/>
      <c r="AJ67" s="14"/>
      <c r="AK67" s="14"/>
      <c r="AL67" s="14"/>
      <c r="AM67" s="14"/>
      <c r="AN67" s="22"/>
      <c r="AO67" s="492"/>
      <c r="AP67" s="306"/>
      <c r="AQ67" s="306"/>
      <c r="AR67" s="306"/>
      <c r="AS67" s="493"/>
      <c r="BA67" s="305"/>
      <c r="BB67" s="306"/>
      <c r="BC67" s="306"/>
      <c r="BD67" s="306"/>
      <c r="BE67" s="306"/>
      <c r="BF67" s="306"/>
      <c r="BG67" s="307"/>
      <c r="BH67" s="237"/>
      <c r="BJ67" s="234" t="s">
        <v>51</v>
      </c>
      <c r="BK67" s="388"/>
      <c r="BL67" s="389"/>
      <c r="BM67" s="389"/>
      <c r="BN67" s="389"/>
      <c r="BO67" s="389"/>
      <c r="BP67" s="390"/>
      <c r="BQ67" s="14"/>
      <c r="BR67" s="14"/>
      <c r="BS67" s="14"/>
      <c r="BT67" s="14"/>
      <c r="BU67" s="14"/>
      <c r="BV67" s="14"/>
      <c r="BW67" s="14"/>
      <c r="BX67" s="14"/>
      <c r="BY67" s="14"/>
      <c r="BZ67" s="14"/>
      <c r="CA67" s="14"/>
      <c r="CB67" s="14"/>
      <c r="CC67" s="14"/>
      <c r="CD67" s="14"/>
      <c r="CE67" s="14"/>
      <c r="CF67" s="14"/>
      <c r="CG67" s="14"/>
      <c r="CH67" s="14"/>
      <c r="CI67" s="14"/>
      <c r="CJ67" s="14"/>
      <c r="CK67" s="14"/>
      <c r="CL67" s="14"/>
      <c r="CM67" s="22"/>
      <c r="CN67" s="492"/>
      <c r="CO67" s="306"/>
      <c r="CP67" s="306"/>
      <c r="CQ67" s="306"/>
      <c r="CR67" s="493"/>
    </row>
    <row r="68" spans="2:96" ht="19.5" customHeight="1" x14ac:dyDescent="0.15">
      <c r="B68" s="305"/>
      <c r="C68" s="306"/>
      <c r="D68" s="306"/>
      <c r="E68" s="306"/>
      <c r="F68" s="306"/>
      <c r="G68" s="306"/>
      <c r="H68" s="307"/>
      <c r="I68" s="237"/>
      <c r="K68" s="234"/>
      <c r="L68" s="227"/>
      <c r="M68" s="227"/>
      <c r="N68" s="227"/>
      <c r="O68" s="227"/>
      <c r="P68" s="227"/>
      <c r="Q68" s="227"/>
      <c r="R68" s="14"/>
      <c r="S68" s="14"/>
      <c r="T68" s="14"/>
      <c r="U68" s="14"/>
      <c r="V68" s="14"/>
      <c r="W68" s="14"/>
      <c r="X68" s="14"/>
      <c r="Y68" s="14"/>
      <c r="Z68" s="14"/>
      <c r="AA68" s="14"/>
      <c r="AB68" s="14"/>
      <c r="AC68" s="14"/>
      <c r="AD68" s="14"/>
      <c r="AE68" s="14"/>
      <c r="AF68" s="14"/>
      <c r="AG68" s="14"/>
      <c r="AH68" s="14"/>
      <c r="AI68" s="14"/>
      <c r="AJ68" s="14"/>
      <c r="AK68" s="14"/>
      <c r="AL68" s="14"/>
      <c r="AM68" s="14"/>
      <c r="AN68" s="22"/>
      <c r="AO68" s="492"/>
      <c r="AP68" s="306"/>
      <c r="AQ68" s="306"/>
      <c r="AR68" s="306"/>
      <c r="AS68" s="493"/>
      <c r="BA68" s="305"/>
      <c r="BB68" s="306"/>
      <c r="BC68" s="306"/>
      <c r="BD68" s="306"/>
      <c r="BE68" s="306"/>
      <c r="BF68" s="306"/>
      <c r="BG68" s="307"/>
      <c r="BH68" s="237"/>
      <c r="BJ68" s="234"/>
      <c r="BK68" s="227"/>
      <c r="BL68" s="227"/>
      <c r="BM68" s="227"/>
      <c r="BN68" s="227"/>
      <c r="BO68" s="227"/>
      <c r="BP68" s="227"/>
      <c r="BQ68" s="14"/>
      <c r="BR68" s="14"/>
      <c r="BS68" s="14"/>
      <c r="BT68" s="14"/>
      <c r="BU68" s="14"/>
      <c r="BV68" s="14"/>
      <c r="BW68" s="14"/>
      <c r="BX68" s="14"/>
      <c r="BY68" s="14"/>
      <c r="BZ68" s="14"/>
      <c r="CA68" s="14"/>
      <c r="CB68" s="14"/>
      <c r="CC68" s="14"/>
      <c r="CD68" s="14"/>
      <c r="CE68" s="14"/>
      <c r="CF68" s="14"/>
      <c r="CG68" s="14"/>
      <c r="CH68" s="14"/>
      <c r="CI68" s="14"/>
      <c r="CJ68" s="14"/>
      <c r="CK68" s="14"/>
      <c r="CL68" s="14"/>
      <c r="CM68" s="22"/>
      <c r="CN68" s="492"/>
      <c r="CO68" s="306"/>
      <c r="CP68" s="306"/>
      <c r="CQ68" s="306"/>
      <c r="CR68" s="493"/>
    </row>
    <row r="69" spans="2:96" s="120" customFormat="1" ht="26.25" customHeight="1" x14ac:dyDescent="0.15">
      <c r="B69" s="305"/>
      <c r="C69" s="306"/>
      <c r="D69" s="306"/>
      <c r="E69" s="306"/>
      <c r="F69" s="306"/>
      <c r="G69" s="306"/>
      <c r="H69" s="307"/>
      <c r="I69" s="114"/>
      <c r="J69" s="297" t="s">
        <v>447</v>
      </c>
      <c r="K69" s="298"/>
      <c r="L69" s="298"/>
      <c r="M69" s="298"/>
      <c r="N69" s="298"/>
      <c r="O69" s="298"/>
      <c r="P69" s="298"/>
      <c r="Q69" s="298"/>
      <c r="R69" s="298"/>
      <c r="S69" s="460" t="s">
        <v>308</v>
      </c>
      <c r="T69" s="460"/>
      <c r="U69" s="460"/>
      <c r="V69" s="460"/>
      <c r="W69" s="460"/>
      <c r="X69" s="460"/>
      <c r="Y69" s="460"/>
      <c r="Z69" s="460"/>
      <c r="AA69" s="460"/>
      <c r="AB69" s="460"/>
      <c r="AC69" s="460"/>
      <c r="AD69" s="460"/>
      <c r="AE69" s="460"/>
      <c r="AF69" s="460"/>
      <c r="AG69" s="460"/>
      <c r="AH69" s="460"/>
      <c r="AI69" s="460"/>
      <c r="AJ69" s="460"/>
      <c r="AK69" s="460"/>
      <c r="AL69" s="460"/>
      <c r="AM69" s="460"/>
      <c r="AN69" s="461"/>
      <c r="AO69" s="492"/>
      <c r="AP69" s="306"/>
      <c r="AQ69" s="306"/>
      <c r="AR69" s="306"/>
      <c r="AS69" s="493"/>
      <c r="AT69" s="289"/>
      <c r="AU69" s="289"/>
      <c r="AV69" s="289"/>
      <c r="AW69" s="289"/>
      <c r="AX69" s="289"/>
      <c r="AY69" s="289"/>
      <c r="AZ69" s="293"/>
      <c r="BA69" s="305"/>
      <c r="BB69" s="306"/>
      <c r="BC69" s="306"/>
      <c r="BD69" s="306"/>
      <c r="BE69" s="306"/>
      <c r="BF69" s="306"/>
      <c r="BG69" s="307"/>
      <c r="BH69" s="237"/>
      <c r="BI69" s="297" t="s">
        <v>447</v>
      </c>
      <c r="BJ69" s="298"/>
      <c r="BK69" s="298"/>
      <c r="BL69" s="298"/>
      <c r="BM69" s="298"/>
      <c r="BN69" s="298"/>
      <c r="BO69" s="298"/>
      <c r="BP69" s="298"/>
      <c r="BQ69" s="298"/>
      <c r="BR69" s="296" t="s">
        <v>308</v>
      </c>
      <c r="BS69" s="296"/>
      <c r="BT69" s="296"/>
      <c r="BU69" s="296"/>
      <c r="BV69" s="296"/>
      <c r="BW69" s="296"/>
      <c r="BX69" s="296"/>
      <c r="BY69" s="296"/>
      <c r="BZ69" s="296"/>
      <c r="CA69" s="296"/>
      <c r="CB69" s="296"/>
      <c r="CC69" s="296"/>
      <c r="CD69" s="296"/>
      <c r="CE69" s="296"/>
      <c r="CF69" s="296"/>
      <c r="CG69" s="296"/>
      <c r="CH69" s="296"/>
      <c r="CI69" s="296"/>
      <c r="CJ69" s="296"/>
      <c r="CK69" s="296"/>
      <c r="CL69" s="296"/>
      <c r="CM69" s="311"/>
      <c r="CN69" s="492"/>
      <c r="CO69" s="306"/>
      <c r="CP69" s="306"/>
      <c r="CQ69" s="306"/>
      <c r="CR69" s="493"/>
    </row>
    <row r="70" spans="2:96" s="120" customFormat="1" ht="26.25" customHeight="1" x14ac:dyDescent="0.15">
      <c r="B70" s="305"/>
      <c r="C70" s="306"/>
      <c r="D70" s="306"/>
      <c r="E70" s="306"/>
      <c r="F70" s="306"/>
      <c r="G70" s="306"/>
      <c r="H70" s="307"/>
      <c r="I70" s="237"/>
      <c r="J70" s="298"/>
      <c r="K70" s="298"/>
      <c r="L70" s="298"/>
      <c r="M70" s="298"/>
      <c r="N70" s="298"/>
      <c r="O70" s="298"/>
      <c r="P70" s="298"/>
      <c r="Q70" s="298"/>
      <c r="R70" s="298"/>
      <c r="S70" s="460"/>
      <c r="T70" s="460"/>
      <c r="U70" s="460"/>
      <c r="V70" s="460"/>
      <c r="W70" s="460"/>
      <c r="X70" s="460"/>
      <c r="Y70" s="460"/>
      <c r="Z70" s="460"/>
      <c r="AA70" s="460"/>
      <c r="AB70" s="460"/>
      <c r="AC70" s="460"/>
      <c r="AD70" s="460"/>
      <c r="AE70" s="460"/>
      <c r="AF70" s="460"/>
      <c r="AG70" s="460"/>
      <c r="AH70" s="460"/>
      <c r="AI70" s="460"/>
      <c r="AJ70" s="460"/>
      <c r="AK70" s="460"/>
      <c r="AL70" s="460"/>
      <c r="AM70" s="460"/>
      <c r="AN70" s="461"/>
      <c r="AO70" s="492"/>
      <c r="AP70" s="306"/>
      <c r="AQ70" s="306"/>
      <c r="AR70" s="306"/>
      <c r="AS70" s="493"/>
      <c r="AT70" s="289"/>
      <c r="AU70" s="289"/>
      <c r="AV70" s="289"/>
      <c r="AW70" s="289"/>
      <c r="AX70" s="289"/>
      <c r="AY70" s="289"/>
      <c r="AZ70" s="293"/>
      <c r="BA70" s="305"/>
      <c r="BB70" s="306"/>
      <c r="BC70" s="306"/>
      <c r="BD70" s="306"/>
      <c r="BE70" s="306"/>
      <c r="BF70" s="306"/>
      <c r="BG70" s="307"/>
      <c r="BH70" s="237"/>
      <c r="BI70" s="298"/>
      <c r="BJ70" s="298"/>
      <c r="BK70" s="298"/>
      <c r="BL70" s="298"/>
      <c r="BM70" s="298"/>
      <c r="BN70" s="298"/>
      <c r="BO70" s="298"/>
      <c r="BP70" s="298"/>
      <c r="BQ70" s="298"/>
      <c r="BR70" s="296"/>
      <c r="BS70" s="296"/>
      <c r="BT70" s="296"/>
      <c r="BU70" s="296"/>
      <c r="BV70" s="296"/>
      <c r="BW70" s="296"/>
      <c r="BX70" s="296"/>
      <c r="BY70" s="296"/>
      <c r="BZ70" s="296"/>
      <c r="CA70" s="296"/>
      <c r="CB70" s="296"/>
      <c r="CC70" s="296"/>
      <c r="CD70" s="296"/>
      <c r="CE70" s="296"/>
      <c r="CF70" s="296"/>
      <c r="CG70" s="296"/>
      <c r="CH70" s="296"/>
      <c r="CI70" s="296"/>
      <c r="CJ70" s="296"/>
      <c r="CK70" s="296"/>
      <c r="CL70" s="296"/>
      <c r="CM70" s="311"/>
      <c r="CN70" s="492"/>
      <c r="CO70" s="306"/>
      <c r="CP70" s="306"/>
      <c r="CQ70" s="306"/>
      <c r="CR70" s="493"/>
    </row>
    <row r="71" spans="2:96" s="120" customFormat="1" ht="26.25" customHeight="1" thickBot="1" x14ac:dyDescent="0.2">
      <c r="B71" s="305"/>
      <c r="C71" s="306"/>
      <c r="D71" s="306"/>
      <c r="E71" s="306"/>
      <c r="F71" s="306"/>
      <c r="G71" s="306"/>
      <c r="H71" s="307"/>
      <c r="I71" s="114"/>
      <c r="J71" s="117"/>
      <c r="K71" s="131"/>
      <c r="L71" s="121" t="s">
        <v>286</v>
      </c>
      <c r="M71" s="118"/>
      <c r="N71" s="118"/>
      <c r="O71" s="118"/>
      <c r="P71" s="118"/>
      <c r="Q71" s="118"/>
      <c r="R71" s="117"/>
      <c r="S71" s="238"/>
      <c r="T71" s="238"/>
      <c r="U71" s="238"/>
      <c r="V71" s="238"/>
      <c r="W71" s="238"/>
      <c r="X71" s="238"/>
      <c r="Y71" s="238"/>
      <c r="Z71" s="238"/>
      <c r="AA71" s="238"/>
      <c r="AB71" s="238"/>
      <c r="AC71" s="238"/>
      <c r="AD71" s="238"/>
      <c r="AE71" s="238"/>
      <c r="AF71" s="238"/>
      <c r="AG71" s="238"/>
      <c r="AH71" s="238"/>
      <c r="AI71" s="238"/>
      <c r="AJ71" s="238"/>
      <c r="AK71" s="238"/>
      <c r="AL71" s="238"/>
      <c r="AM71" s="238"/>
      <c r="AN71" s="239"/>
      <c r="AO71" s="492"/>
      <c r="AP71" s="306"/>
      <c r="AQ71" s="306"/>
      <c r="AR71" s="306"/>
      <c r="AS71" s="493"/>
      <c r="AT71" s="289" t="b">
        <v>0</v>
      </c>
      <c r="AU71" s="289"/>
      <c r="AV71" s="289"/>
      <c r="AW71" s="289"/>
      <c r="AX71" s="289"/>
      <c r="AY71" s="289"/>
      <c r="AZ71" s="293"/>
      <c r="BA71" s="305"/>
      <c r="BB71" s="306"/>
      <c r="BC71" s="306"/>
      <c r="BD71" s="306"/>
      <c r="BE71" s="306"/>
      <c r="BF71" s="306"/>
      <c r="BG71" s="307"/>
      <c r="BH71" s="237"/>
      <c r="BI71" s="117"/>
      <c r="BJ71" s="131"/>
      <c r="BK71" s="229" t="s">
        <v>286</v>
      </c>
      <c r="BL71" s="227"/>
      <c r="BM71" s="227"/>
      <c r="BN71" s="227"/>
      <c r="BO71" s="227"/>
      <c r="BP71" s="227"/>
      <c r="BQ71" s="117"/>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9"/>
      <c r="CN71" s="492"/>
      <c r="CO71" s="306"/>
      <c r="CP71" s="306"/>
      <c r="CQ71" s="306"/>
      <c r="CR71" s="493"/>
    </row>
    <row r="72" spans="2:96" s="120" customFormat="1" ht="41.25" customHeight="1" thickBot="1" x14ac:dyDescent="0.2">
      <c r="B72" s="305"/>
      <c r="C72" s="306"/>
      <c r="D72" s="306"/>
      <c r="E72" s="306"/>
      <c r="F72" s="306"/>
      <c r="G72" s="306"/>
      <c r="H72" s="307"/>
      <c r="I72" s="128"/>
      <c r="J72" s="117"/>
      <c r="K72" s="130"/>
      <c r="L72" s="14" t="s">
        <v>302</v>
      </c>
      <c r="M72" s="118"/>
      <c r="N72" s="456"/>
      <c r="O72" s="457"/>
      <c r="P72" s="457"/>
      <c r="Q72" s="457"/>
      <c r="R72" s="457"/>
      <c r="S72" s="457"/>
      <c r="T72" s="457"/>
      <c r="U72" s="457"/>
      <c r="V72" s="457"/>
      <c r="W72" s="457"/>
      <c r="X72" s="457"/>
      <c r="Y72" s="457"/>
      <c r="Z72" s="457"/>
      <c r="AA72" s="457"/>
      <c r="AB72" s="457"/>
      <c r="AC72" s="457"/>
      <c r="AD72" s="457"/>
      <c r="AE72" s="457"/>
      <c r="AF72" s="457"/>
      <c r="AG72" s="458"/>
      <c r="AH72" s="117" t="s">
        <v>303</v>
      </c>
      <c r="AI72" s="117"/>
      <c r="AJ72" s="117"/>
      <c r="AK72" s="117"/>
      <c r="AL72" s="117"/>
      <c r="AM72" s="117"/>
      <c r="AN72" s="119"/>
      <c r="AO72" s="492"/>
      <c r="AP72" s="306"/>
      <c r="AQ72" s="306"/>
      <c r="AR72" s="306"/>
      <c r="AS72" s="493"/>
      <c r="AT72" s="289" t="b">
        <v>0</v>
      </c>
      <c r="AU72" s="289"/>
      <c r="AV72" s="289"/>
      <c r="AW72" s="289"/>
      <c r="AX72" s="289"/>
      <c r="AY72" s="289"/>
      <c r="AZ72" s="293"/>
      <c r="BA72" s="305"/>
      <c r="BB72" s="306"/>
      <c r="BC72" s="306"/>
      <c r="BD72" s="306"/>
      <c r="BE72" s="306"/>
      <c r="BF72" s="306"/>
      <c r="BG72" s="307"/>
      <c r="BH72" s="237"/>
      <c r="BI72" s="117"/>
      <c r="BJ72" s="130"/>
      <c r="BK72" s="14" t="s">
        <v>302</v>
      </c>
      <c r="BL72" s="227"/>
      <c r="BM72" s="359" t="s">
        <v>468</v>
      </c>
      <c r="BN72" s="360"/>
      <c r="BO72" s="360"/>
      <c r="BP72" s="360"/>
      <c r="BQ72" s="360"/>
      <c r="BR72" s="360"/>
      <c r="BS72" s="360"/>
      <c r="BT72" s="360"/>
      <c r="BU72" s="360"/>
      <c r="BV72" s="360"/>
      <c r="BW72" s="360"/>
      <c r="BX72" s="360"/>
      <c r="BY72" s="360"/>
      <c r="BZ72" s="360"/>
      <c r="CA72" s="360"/>
      <c r="CB72" s="360"/>
      <c r="CC72" s="360"/>
      <c r="CD72" s="360"/>
      <c r="CE72" s="360"/>
      <c r="CF72" s="361"/>
      <c r="CG72" s="117" t="s">
        <v>46</v>
      </c>
      <c r="CH72" s="117"/>
      <c r="CI72" s="117"/>
      <c r="CJ72" s="117"/>
      <c r="CK72" s="117"/>
      <c r="CL72" s="117"/>
      <c r="CM72" s="119"/>
      <c r="CN72" s="492"/>
      <c r="CO72" s="306"/>
      <c r="CP72" s="306"/>
      <c r="CQ72" s="306"/>
      <c r="CR72" s="493"/>
    </row>
    <row r="73" spans="2:96" s="120" customFormat="1" ht="41.25" customHeight="1" thickBot="1" x14ac:dyDescent="0.2">
      <c r="B73" s="305"/>
      <c r="C73" s="306"/>
      <c r="D73" s="306"/>
      <c r="E73" s="306"/>
      <c r="F73" s="306"/>
      <c r="G73" s="306"/>
      <c r="H73" s="307"/>
      <c r="I73" s="128"/>
      <c r="J73" s="117"/>
      <c r="K73" s="18"/>
      <c r="L73" s="121"/>
      <c r="M73" s="18" t="s">
        <v>304</v>
      </c>
      <c r="N73" s="456"/>
      <c r="O73" s="457"/>
      <c r="P73" s="457"/>
      <c r="Q73" s="457"/>
      <c r="R73" s="457"/>
      <c r="S73" s="457"/>
      <c r="T73" s="457"/>
      <c r="U73" s="457"/>
      <c r="V73" s="457"/>
      <c r="W73" s="457"/>
      <c r="X73" s="457"/>
      <c r="Y73" s="457"/>
      <c r="Z73" s="457"/>
      <c r="AA73" s="457"/>
      <c r="AB73" s="457"/>
      <c r="AC73" s="457"/>
      <c r="AD73" s="457"/>
      <c r="AE73" s="457"/>
      <c r="AF73" s="457"/>
      <c r="AG73" s="458"/>
      <c r="AH73" s="117" t="s">
        <v>303</v>
      </c>
      <c r="AI73" s="117"/>
      <c r="AJ73" s="117"/>
      <c r="AK73" s="117"/>
      <c r="AL73" s="117"/>
      <c r="AM73" s="117"/>
      <c r="AN73" s="119"/>
      <c r="AO73" s="492"/>
      <c r="AP73" s="306"/>
      <c r="AQ73" s="306"/>
      <c r="AR73" s="306"/>
      <c r="AS73" s="493"/>
      <c r="AT73" s="289"/>
      <c r="AU73" s="289"/>
      <c r="AV73" s="289"/>
      <c r="AW73" s="289"/>
      <c r="AX73" s="289"/>
      <c r="AY73" s="289"/>
      <c r="AZ73" s="293"/>
      <c r="BA73" s="305"/>
      <c r="BB73" s="306"/>
      <c r="BC73" s="306"/>
      <c r="BD73" s="306"/>
      <c r="BE73" s="306"/>
      <c r="BF73" s="306"/>
      <c r="BG73" s="307"/>
      <c r="BH73" s="237"/>
      <c r="BI73" s="117"/>
      <c r="BJ73" s="18"/>
      <c r="BK73" s="229"/>
      <c r="BL73" s="18" t="s">
        <v>304</v>
      </c>
      <c r="BM73" s="337"/>
      <c r="BN73" s="338"/>
      <c r="BO73" s="338"/>
      <c r="BP73" s="338"/>
      <c r="BQ73" s="338"/>
      <c r="BR73" s="338"/>
      <c r="BS73" s="338"/>
      <c r="BT73" s="338"/>
      <c r="BU73" s="338"/>
      <c r="BV73" s="338"/>
      <c r="BW73" s="338"/>
      <c r="BX73" s="338"/>
      <c r="BY73" s="338"/>
      <c r="BZ73" s="338"/>
      <c r="CA73" s="338"/>
      <c r="CB73" s="338"/>
      <c r="CC73" s="338"/>
      <c r="CD73" s="338"/>
      <c r="CE73" s="338"/>
      <c r="CF73" s="339"/>
      <c r="CG73" s="117" t="s">
        <v>46</v>
      </c>
      <c r="CH73" s="117"/>
      <c r="CI73" s="117"/>
      <c r="CJ73" s="117"/>
      <c r="CK73" s="117"/>
      <c r="CL73" s="117"/>
      <c r="CM73" s="119"/>
      <c r="CN73" s="492"/>
      <c r="CO73" s="306"/>
      <c r="CP73" s="306"/>
      <c r="CQ73" s="306"/>
      <c r="CR73" s="493"/>
    </row>
    <row r="74" spans="2:96" s="120" customFormat="1" ht="41.25" customHeight="1" thickBot="1" x14ac:dyDescent="0.2">
      <c r="B74" s="305"/>
      <c r="C74" s="306"/>
      <c r="D74" s="306"/>
      <c r="E74" s="306"/>
      <c r="F74" s="306"/>
      <c r="G74" s="306"/>
      <c r="H74" s="307"/>
      <c r="I74" s="128"/>
      <c r="J74" s="117"/>
      <c r="K74" s="18"/>
      <c r="L74" s="121"/>
      <c r="M74" s="18" t="s">
        <v>304</v>
      </c>
      <c r="N74" s="456"/>
      <c r="O74" s="457"/>
      <c r="P74" s="457"/>
      <c r="Q74" s="457"/>
      <c r="R74" s="457"/>
      <c r="S74" s="457"/>
      <c r="T74" s="457"/>
      <c r="U74" s="457"/>
      <c r="V74" s="457"/>
      <c r="W74" s="457"/>
      <c r="X74" s="457"/>
      <c r="Y74" s="457"/>
      <c r="Z74" s="457"/>
      <c r="AA74" s="457"/>
      <c r="AB74" s="457"/>
      <c r="AC74" s="457"/>
      <c r="AD74" s="457"/>
      <c r="AE74" s="457"/>
      <c r="AF74" s="457"/>
      <c r="AG74" s="458"/>
      <c r="AH74" s="117" t="s">
        <v>303</v>
      </c>
      <c r="AI74" s="117"/>
      <c r="AJ74" s="117"/>
      <c r="AK74" s="117"/>
      <c r="AL74" s="117"/>
      <c r="AM74" s="117"/>
      <c r="AN74" s="119"/>
      <c r="AO74" s="492"/>
      <c r="AP74" s="306"/>
      <c r="AQ74" s="306"/>
      <c r="AR74" s="306"/>
      <c r="AS74" s="493"/>
      <c r="AT74" s="289"/>
      <c r="AU74" s="289"/>
      <c r="AV74" s="289"/>
      <c r="AW74" s="289"/>
      <c r="AX74" s="289"/>
      <c r="AY74" s="289"/>
      <c r="AZ74" s="293"/>
      <c r="BA74" s="305"/>
      <c r="BB74" s="306"/>
      <c r="BC74" s="306"/>
      <c r="BD74" s="306"/>
      <c r="BE74" s="306"/>
      <c r="BF74" s="306"/>
      <c r="BG74" s="307"/>
      <c r="BH74" s="237"/>
      <c r="BI74" s="117"/>
      <c r="BJ74" s="18"/>
      <c r="BK74" s="229"/>
      <c r="BL74" s="18" t="s">
        <v>304</v>
      </c>
      <c r="BM74" s="337"/>
      <c r="BN74" s="338"/>
      <c r="BO74" s="338"/>
      <c r="BP74" s="338"/>
      <c r="BQ74" s="338"/>
      <c r="BR74" s="338"/>
      <c r="BS74" s="338"/>
      <c r="BT74" s="338"/>
      <c r="BU74" s="338"/>
      <c r="BV74" s="338"/>
      <c r="BW74" s="338"/>
      <c r="BX74" s="338"/>
      <c r="BY74" s="338"/>
      <c r="BZ74" s="338"/>
      <c r="CA74" s="338"/>
      <c r="CB74" s="338"/>
      <c r="CC74" s="338"/>
      <c r="CD74" s="338"/>
      <c r="CE74" s="338"/>
      <c r="CF74" s="339"/>
      <c r="CG74" s="117" t="s">
        <v>46</v>
      </c>
      <c r="CH74" s="117"/>
      <c r="CI74" s="117"/>
      <c r="CJ74" s="117"/>
      <c r="CK74" s="117"/>
      <c r="CL74" s="117"/>
      <c r="CM74" s="119"/>
      <c r="CN74" s="492"/>
      <c r="CO74" s="306"/>
      <c r="CP74" s="306"/>
      <c r="CQ74" s="306"/>
      <c r="CR74" s="493"/>
    </row>
    <row r="75" spans="2:96" s="120" customFormat="1" ht="41.25" customHeight="1" thickBot="1" x14ac:dyDescent="0.2">
      <c r="B75" s="305"/>
      <c r="C75" s="306"/>
      <c r="D75" s="306"/>
      <c r="E75" s="306"/>
      <c r="F75" s="306"/>
      <c r="G75" s="306"/>
      <c r="H75" s="307"/>
      <c r="I75" s="128"/>
      <c r="J75" s="117"/>
      <c r="K75" s="18"/>
      <c r="L75" s="121"/>
      <c r="M75" s="18" t="s">
        <v>304</v>
      </c>
      <c r="N75" s="456"/>
      <c r="O75" s="457"/>
      <c r="P75" s="457"/>
      <c r="Q75" s="457"/>
      <c r="R75" s="457"/>
      <c r="S75" s="457"/>
      <c r="T75" s="457"/>
      <c r="U75" s="457"/>
      <c r="V75" s="457"/>
      <c r="W75" s="457"/>
      <c r="X75" s="457"/>
      <c r="Y75" s="457"/>
      <c r="Z75" s="457"/>
      <c r="AA75" s="457"/>
      <c r="AB75" s="457"/>
      <c r="AC75" s="457"/>
      <c r="AD75" s="457"/>
      <c r="AE75" s="457"/>
      <c r="AF75" s="457"/>
      <c r="AG75" s="458"/>
      <c r="AH75" s="117" t="s">
        <v>303</v>
      </c>
      <c r="AI75" s="117"/>
      <c r="AJ75" s="117"/>
      <c r="AK75" s="117"/>
      <c r="AL75" s="117"/>
      <c r="AM75" s="117"/>
      <c r="AN75" s="119"/>
      <c r="AO75" s="492"/>
      <c r="AP75" s="306"/>
      <c r="AQ75" s="306"/>
      <c r="AR75" s="306"/>
      <c r="AS75" s="493"/>
      <c r="AT75" s="289"/>
      <c r="AU75" s="289"/>
      <c r="AV75" s="289"/>
      <c r="AW75" s="289"/>
      <c r="AX75" s="289"/>
      <c r="AY75" s="289"/>
      <c r="AZ75" s="293"/>
      <c r="BA75" s="305"/>
      <c r="BB75" s="306"/>
      <c r="BC75" s="306"/>
      <c r="BD75" s="306"/>
      <c r="BE75" s="306"/>
      <c r="BF75" s="306"/>
      <c r="BG75" s="307"/>
      <c r="BH75" s="237"/>
      <c r="BI75" s="117"/>
      <c r="BJ75" s="18"/>
      <c r="BK75" s="229"/>
      <c r="BL75" s="18" t="s">
        <v>304</v>
      </c>
      <c r="BM75" s="337"/>
      <c r="BN75" s="338"/>
      <c r="BO75" s="338"/>
      <c r="BP75" s="338"/>
      <c r="BQ75" s="338"/>
      <c r="BR75" s="338"/>
      <c r="BS75" s="338"/>
      <c r="BT75" s="338"/>
      <c r="BU75" s="338"/>
      <c r="BV75" s="338"/>
      <c r="BW75" s="338"/>
      <c r="BX75" s="338"/>
      <c r="BY75" s="338"/>
      <c r="BZ75" s="338"/>
      <c r="CA75" s="338"/>
      <c r="CB75" s="338"/>
      <c r="CC75" s="338"/>
      <c r="CD75" s="338"/>
      <c r="CE75" s="338"/>
      <c r="CF75" s="339"/>
      <c r="CG75" s="117" t="s">
        <v>46</v>
      </c>
      <c r="CH75" s="117"/>
      <c r="CI75" s="117"/>
      <c r="CJ75" s="117"/>
      <c r="CK75" s="117"/>
      <c r="CL75" s="117"/>
      <c r="CM75" s="119"/>
      <c r="CN75" s="492"/>
      <c r="CO75" s="306"/>
      <c r="CP75" s="306"/>
      <c r="CQ75" s="306"/>
      <c r="CR75" s="493"/>
    </row>
    <row r="76" spans="2:96" s="120" customFormat="1" ht="18" customHeight="1" x14ac:dyDescent="0.15">
      <c r="B76" s="305"/>
      <c r="C76" s="306"/>
      <c r="D76" s="306"/>
      <c r="E76" s="306"/>
      <c r="F76" s="306"/>
      <c r="G76" s="306"/>
      <c r="H76" s="307"/>
      <c r="I76" s="237"/>
      <c r="J76" s="117"/>
      <c r="K76" s="18"/>
      <c r="L76" s="229"/>
      <c r="M76" s="18"/>
      <c r="N76" s="227"/>
      <c r="O76" s="227"/>
      <c r="P76" s="227"/>
      <c r="Q76" s="227"/>
      <c r="R76" s="227"/>
      <c r="S76" s="227"/>
      <c r="T76" s="227"/>
      <c r="U76" s="227"/>
      <c r="V76" s="227"/>
      <c r="W76" s="227"/>
      <c r="X76" s="227"/>
      <c r="Y76" s="227"/>
      <c r="Z76" s="227"/>
      <c r="AA76" s="227"/>
      <c r="AB76" s="227"/>
      <c r="AC76" s="227"/>
      <c r="AD76" s="227"/>
      <c r="AE76" s="227"/>
      <c r="AF76" s="227"/>
      <c r="AG76" s="227"/>
      <c r="AH76" s="117"/>
      <c r="AI76" s="117"/>
      <c r="AJ76" s="117"/>
      <c r="AK76" s="117"/>
      <c r="AL76" s="117"/>
      <c r="AM76" s="117"/>
      <c r="AN76" s="119"/>
      <c r="AO76" s="492"/>
      <c r="AP76" s="306"/>
      <c r="AQ76" s="306"/>
      <c r="AR76" s="306"/>
      <c r="AS76" s="493"/>
      <c r="AT76" s="289"/>
      <c r="AU76" s="289"/>
      <c r="AV76" s="289"/>
      <c r="AW76" s="289"/>
      <c r="AX76" s="289"/>
      <c r="AY76" s="289"/>
      <c r="AZ76" s="293"/>
      <c r="BA76" s="305"/>
      <c r="BB76" s="306"/>
      <c r="BC76" s="306"/>
      <c r="BD76" s="306"/>
      <c r="BE76" s="306"/>
      <c r="BF76" s="306"/>
      <c r="BG76" s="307"/>
      <c r="BH76" s="237"/>
      <c r="BI76" s="117"/>
      <c r="BJ76" s="18"/>
      <c r="BK76" s="229"/>
      <c r="BL76" s="18"/>
      <c r="BM76" s="227"/>
      <c r="BN76" s="227"/>
      <c r="BO76" s="227"/>
      <c r="BP76" s="227"/>
      <c r="BQ76" s="227"/>
      <c r="BR76" s="227"/>
      <c r="BS76" s="227"/>
      <c r="BT76" s="227"/>
      <c r="BU76" s="227"/>
      <c r="BV76" s="227"/>
      <c r="BW76" s="227"/>
      <c r="BX76" s="227"/>
      <c r="BY76" s="227"/>
      <c r="BZ76" s="227"/>
      <c r="CA76" s="227"/>
      <c r="CB76" s="227"/>
      <c r="CC76" s="227"/>
      <c r="CD76" s="227"/>
      <c r="CE76" s="227"/>
      <c r="CF76" s="227"/>
      <c r="CG76" s="117"/>
      <c r="CH76" s="117"/>
      <c r="CI76" s="117"/>
      <c r="CJ76" s="117"/>
      <c r="CK76" s="117"/>
      <c r="CL76" s="117"/>
      <c r="CM76" s="119"/>
      <c r="CN76" s="492"/>
      <c r="CO76" s="306"/>
      <c r="CP76" s="306"/>
      <c r="CQ76" s="306"/>
      <c r="CR76" s="493"/>
    </row>
    <row r="77" spans="2:96" s="120" customFormat="1" ht="26.25" customHeight="1" x14ac:dyDescent="0.15">
      <c r="B77" s="305"/>
      <c r="C77" s="306"/>
      <c r="D77" s="306"/>
      <c r="E77" s="306"/>
      <c r="F77" s="306"/>
      <c r="G77" s="306"/>
      <c r="H77" s="307"/>
      <c r="I77" s="114"/>
      <c r="J77" s="297" t="s">
        <v>449</v>
      </c>
      <c r="K77" s="298"/>
      <c r="L77" s="298"/>
      <c r="M77" s="298"/>
      <c r="N77" s="298"/>
      <c r="O77" s="298"/>
      <c r="P77" s="298"/>
      <c r="Q77" s="298"/>
      <c r="R77" s="298"/>
      <c r="S77" s="296" t="s">
        <v>308</v>
      </c>
      <c r="T77" s="296"/>
      <c r="U77" s="296"/>
      <c r="V77" s="296"/>
      <c r="W77" s="296"/>
      <c r="X77" s="296"/>
      <c r="Y77" s="296"/>
      <c r="Z77" s="296"/>
      <c r="AA77" s="296"/>
      <c r="AB77" s="296"/>
      <c r="AC77" s="296"/>
      <c r="AD77" s="296"/>
      <c r="AE77" s="296"/>
      <c r="AF77" s="296"/>
      <c r="AG77" s="296"/>
      <c r="AH77" s="296"/>
      <c r="AI77" s="296"/>
      <c r="AJ77" s="296"/>
      <c r="AK77" s="296"/>
      <c r="AL77" s="296"/>
      <c r="AM77" s="296"/>
      <c r="AN77" s="311"/>
      <c r="AO77" s="492"/>
      <c r="AP77" s="306"/>
      <c r="AQ77" s="306"/>
      <c r="AR77" s="306"/>
      <c r="AS77" s="493"/>
      <c r="AT77" s="289"/>
      <c r="AU77" s="289"/>
      <c r="AV77" s="289"/>
      <c r="AW77" s="289"/>
      <c r="AX77" s="289"/>
      <c r="AY77" s="289"/>
      <c r="AZ77" s="293"/>
      <c r="BA77" s="305"/>
      <c r="BB77" s="306"/>
      <c r="BC77" s="306"/>
      <c r="BD77" s="306"/>
      <c r="BE77" s="306"/>
      <c r="BF77" s="306"/>
      <c r="BG77" s="307"/>
      <c r="BH77" s="237"/>
      <c r="BI77" s="297" t="s">
        <v>449</v>
      </c>
      <c r="BJ77" s="298"/>
      <c r="BK77" s="298"/>
      <c r="BL77" s="298"/>
      <c r="BM77" s="298"/>
      <c r="BN77" s="298"/>
      <c r="BO77" s="298"/>
      <c r="BP77" s="298"/>
      <c r="BQ77" s="298"/>
      <c r="BR77" s="296" t="s">
        <v>308</v>
      </c>
      <c r="BS77" s="296"/>
      <c r="BT77" s="296"/>
      <c r="BU77" s="296"/>
      <c r="BV77" s="296"/>
      <c r="BW77" s="296"/>
      <c r="BX77" s="296"/>
      <c r="BY77" s="296"/>
      <c r="BZ77" s="296"/>
      <c r="CA77" s="296"/>
      <c r="CB77" s="296"/>
      <c r="CC77" s="296"/>
      <c r="CD77" s="296"/>
      <c r="CE77" s="296"/>
      <c r="CF77" s="296"/>
      <c r="CG77" s="296"/>
      <c r="CH77" s="296"/>
      <c r="CI77" s="296"/>
      <c r="CJ77" s="296"/>
      <c r="CK77" s="296"/>
      <c r="CL77" s="296"/>
      <c r="CM77" s="311"/>
      <c r="CN77" s="492"/>
      <c r="CO77" s="306"/>
      <c r="CP77" s="306"/>
      <c r="CQ77" s="306"/>
      <c r="CR77" s="493"/>
    </row>
    <row r="78" spans="2:96" s="120" customFormat="1" ht="26.25" customHeight="1" x14ac:dyDescent="0.15">
      <c r="B78" s="305"/>
      <c r="C78" s="306"/>
      <c r="D78" s="306"/>
      <c r="E78" s="306"/>
      <c r="F78" s="306"/>
      <c r="G78" s="306"/>
      <c r="H78" s="307"/>
      <c r="I78" s="237"/>
      <c r="J78" s="298"/>
      <c r="K78" s="298"/>
      <c r="L78" s="298"/>
      <c r="M78" s="298"/>
      <c r="N78" s="298"/>
      <c r="O78" s="298"/>
      <c r="P78" s="298"/>
      <c r="Q78" s="298"/>
      <c r="R78" s="298"/>
      <c r="S78" s="296"/>
      <c r="T78" s="296"/>
      <c r="U78" s="296"/>
      <c r="V78" s="296"/>
      <c r="W78" s="296"/>
      <c r="X78" s="296"/>
      <c r="Y78" s="296"/>
      <c r="Z78" s="296"/>
      <c r="AA78" s="296"/>
      <c r="AB78" s="296"/>
      <c r="AC78" s="296"/>
      <c r="AD78" s="296"/>
      <c r="AE78" s="296"/>
      <c r="AF78" s="296"/>
      <c r="AG78" s="296"/>
      <c r="AH78" s="296"/>
      <c r="AI78" s="296"/>
      <c r="AJ78" s="296"/>
      <c r="AK78" s="296"/>
      <c r="AL78" s="296"/>
      <c r="AM78" s="296"/>
      <c r="AN78" s="311"/>
      <c r="AO78" s="492"/>
      <c r="AP78" s="306"/>
      <c r="AQ78" s="306"/>
      <c r="AR78" s="306"/>
      <c r="AS78" s="493"/>
      <c r="AT78" s="289"/>
      <c r="AU78" s="289"/>
      <c r="AV78" s="289"/>
      <c r="AW78" s="289"/>
      <c r="AX78" s="289"/>
      <c r="AY78" s="289"/>
      <c r="AZ78" s="293"/>
      <c r="BA78" s="305"/>
      <c r="BB78" s="306"/>
      <c r="BC78" s="306"/>
      <c r="BD78" s="306"/>
      <c r="BE78" s="306"/>
      <c r="BF78" s="306"/>
      <c r="BG78" s="307"/>
      <c r="BH78" s="237"/>
      <c r="BI78" s="298"/>
      <c r="BJ78" s="298"/>
      <c r="BK78" s="298"/>
      <c r="BL78" s="298"/>
      <c r="BM78" s="298"/>
      <c r="BN78" s="298"/>
      <c r="BO78" s="298"/>
      <c r="BP78" s="298"/>
      <c r="BQ78" s="298"/>
      <c r="BR78" s="296"/>
      <c r="BS78" s="296"/>
      <c r="BT78" s="296"/>
      <c r="BU78" s="296"/>
      <c r="BV78" s="296"/>
      <c r="BW78" s="296"/>
      <c r="BX78" s="296"/>
      <c r="BY78" s="296"/>
      <c r="BZ78" s="296"/>
      <c r="CA78" s="296"/>
      <c r="CB78" s="296"/>
      <c r="CC78" s="296"/>
      <c r="CD78" s="296"/>
      <c r="CE78" s="296"/>
      <c r="CF78" s="296"/>
      <c r="CG78" s="296"/>
      <c r="CH78" s="296"/>
      <c r="CI78" s="296"/>
      <c r="CJ78" s="296"/>
      <c r="CK78" s="296"/>
      <c r="CL78" s="296"/>
      <c r="CM78" s="311"/>
      <c r="CN78" s="492"/>
      <c r="CO78" s="306"/>
      <c r="CP78" s="306"/>
      <c r="CQ78" s="306"/>
      <c r="CR78" s="493"/>
    </row>
    <row r="79" spans="2:96" s="120" customFormat="1" ht="26.25" customHeight="1" x14ac:dyDescent="0.15">
      <c r="B79" s="305"/>
      <c r="C79" s="306"/>
      <c r="D79" s="306"/>
      <c r="E79" s="306"/>
      <c r="F79" s="306"/>
      <c r="G79" s="306"/>
      <c r="H79" s="307"/>
      <c r="I79" s="114"/>
      <c r="J79" s="117"/>
      <c r="K79" s="131"/>
      <c r="L79" s="121" t="s">
        <v>287</v>
      </c>
      <c r="M79" s="118"/>
      <c r="N79" s="118"/>
      <c r="O79" s="118"/>
      <c r="P79" s="118"/>
      <c r="Q79" s="118"/>
      <c r="R79" s="117"/>
      <c r="S79" s="238"/>
      <c r="T79" s="238"/>
      <c r="U79" s="238"/>
      <c r="V79" s="238"/>
      <c r="W79" s="238"/>
      <c r="X79" s="238"/>
      <c r="Y79" s="238"/>
      <c r="Z79" s="238"/>
      <c r="AA79" s="238"/>
      <c r="AB79" s="238"/>
      <c r="AC79" s="238"/>
      <c r="AD79" s="238"/>
      <c r="AE79" s="238"/>
      <c r="AF79" s="238"/>
      <c r="AG79" s="238"/>
      <c r="AH79" s="238"/>
      <c r="AI79" s="238"/>
      <c r="AJ79" s="238"/>
      <c r="AK79" s="238"/>
      <c r="AL79" s="238"/>
      <c r="AM79" s="238"/>
      <c r="AN79" s="239"/>
      <c r="AO79" s="492"/>
      <c r="AP79" s="306"/>
      <c r="AQ79" s="306"/>
      <c r="AR79" s="306"/>
      <c r="AS79" s="493"/>
      <c r="AT79" s="289" t="b">
        <v>0</v>
      </c>
      <c r="AU79" s="289"/>
      <c r="AV79" s="289"/>
      <c r="AW79" s="289"/>
      <c r="AX79" s="289"/>
      <c r="AY79" s="289"/>
      <c r="AZ79" s="293"/>
      <c r="BA79" s="305"/>
      <c r="BB79" s="306"/>
      <c r="BC79" s="306"/>
      <c r="BD79" s="306"/>
      <c r="BE79" s="306"/>
      <c r="BF79" s="306"/>
      <c r="BG79" s="307"/>
      <c r="BH79" s="237"/>
      <c r="BI79" s="117"/>
      <c r="BJ79" s="131"/>
      <c r="BK79" s="229" t="s">
        <v>222</v>
      </c>
      <c r="BL79" s="227"/>
      <c r="BM79" s="227"/>
      <c r="BN79" s="227"/>
      <c r="BO79" s="227"/>
      <c r="BP79" s="227"/>
      <c r="BQ79" s="117"/>
      <c r="BR79" s="238"/>
      <c r="BS79" s="238"/>
      <c r="BT79" s="238"/>
      <c r="BU79" s="238"/>
      <c r="BV79" s="238"/>
      <c r="BW79" s="238"/>
      <c r="BX79" s="238"/>
      <c r="BY79" s="238"/>
      <c r="BZ79" s="238"/>
      <c r="CA79" s="238"/>
      <c r="CB79" s="238"/>
      <c r="CC79" s="238"/>
      <c r="CD79" s="238"/>
      <c r="CE79" s="238"/>
      <c r="CF79" s="238"/>
      <c r="CG79" s="238"/>
      <c r="CH79" s="238"/>
      <c r="CI79" s="238"/>
      <c r="CJ79" s="238"/>
      <c r="CK79" s="238"/>
      <c r="CL79" s="238"/>
      <c r="CM79" s="239"/>
      <c r="CN79" s="492"/>
      <c r="CO79" s="306"/>
      <c r="CP79" s="306"/>
      <c r="CQ79" s="306"/>
      <c r="CR79" s="493"/>
    </row>
    <row r="80" spans="2:96" s="120" customFormat="1" ht="26.25" customHeight="1" thickBot="1" x14ac:dyDescent="0.2">
      <c r="B80" s="305"/>
      <c r="C80" s="306"/>
      <c r="D80" s="306"/>
      <c r="E80" s="306"/>
      <c r="F80" s="306"/>
      <c r="G80" s="306"/>
      <c r="H80" s="307"/>
      <c r="I80" s="114"/>
      <c r="J80" s="117"/>
      <c r="K80" s="131"/>
      <c r="L80" s="121" t="s">
        <v>288</v>
      </c>
      <c r="M80" s="118"/>
      <c r="N80" s="118"/>
      <c r="O80" s="118"/>
      <c r="P80" s="118"/>
      <c r="Q80" s="118"/>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9"/>
      <c r="AO80" s="492"/>
      <c r="AP80" s="306"/>
      <c r="AQ80" s="306"/>
      <c r="AR80" s="306"/>
      <c r="AS80" s="493"/>
      <c r="AT80" s="289" t="b">
        <v>0</v>
      </c>
      <c r="AU80" s="289"/>
      <c r="AV80" s="289"/>
      <c r="AW80" s="289"/>
      <c r="AX80" s="289"/>
      <c r="AY80" s="289"/>
      <c r="AZ80" s="293"/>
      <c r="BA80" s="305"/>
      <c r="BB80" s="306"/>
      <c r="BC80" s="306"/>
      <c r="BD80" s="306"/>
      <c r="BE80" s="306"/>
      <c r="BF80" s="306"/>
      <c r="BG80" s="307"/>
      <c r="BH80" s="237"/>
      <c r="BI80" s="117"/>
      <c r="BJ80" s="131"/>
      <c r="BK80" s="229" t="s">
        <v>288</v>
      </c>
      <c r="BL80" s="227"/>
      <c r="BM80" s="227"/>
      <c r="BN80" s="227"/>
      <c r="BO80" s="227"/>
      <c r="BP80" s="22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9"/>
      <c r="CN80" s="492"/>
      <c r="CO80" s="306"/>
      <c r="CP80" s="306"/>
      <c r="CQ80" s="306"/>
      <c r="CR80" s="493"/>
    </row>
    <row r="81" spans="2:96" s="120" customFormat="1" ht="41.25" customHeight="1" thickBot="1" x14ac:dyDescent="0.2">
      <c r="B81" s="305"/>
      <c r="C81" s="306"/>
      <c r="D81" s="306"/>
      <c r="E81" s="306"/>
      <c r="F81" s="306"/>
      <c r="G81" s="306"/>
      <c r="H81" s="307"/>
      <c r="I81" s="128"/>
      <c r="J81" s="117"/>
      <c r="K81" s="130"/>
      <c r="L81" s="14" t="s">
        <v>302</v>
      </c>
      <c r="M81" s="118"/>
      <c r="N81" s="456"/>
      <c r="O81" s="457"/>
      <c r="P81" s="457"/>
      <c r="Q81" s="457"/>
      <c r="R81" s="457"/>
      <c r="S81" s="457"/>
      <c r="T81" s="457"/>
      <c r="U81" s="457"/>
      <c r="V81" s="457"/>
      <c r="W81" s="457"/>
      <c r="X81" s="457"/>
      <c r="Y81" s="457"/>
      <c r="Z81" s="457"/>
      <c r="AA81" s="457"/>
      <c r="AB81" s="457"/>
      <c r="AC81" s="457"/>
      <c r="AD81" s="457"/>
      <c r="AE81" s="457"/>
      <c r="AF81" s="457"/>
      <c r="AG81" s="458"/>
      <c r="AH81" s="117" t="s">
        <v>303</v>
      </c>
      <c r="AI81" s="117"/>
      <c r="AJ81" s="117"/>
      <c r="AK81" s="117"/>
      <c r="AL81" s="117"/>
      <c r="AM81" s="117"/>
      <c r="AN81" s="119"/>
      <c r="AO81" s="492"/>
      <c r="AP81" s="306"/>
      <c r="AQ81" s="306"/>
      <c r="AR81" s="306"/>
      <c r="AS81" s="493"/>
      <c r="AT81" s="289" t="b">
        <v>0</v>
      </c>
      <c r="AU81" s="289"/>
      <c r="AV81" s="289"/>
      <c r="AW81" s="289"/>
      <c r="AX81" s="289"/>
      <c r="AY81" s="289"/>
      <c r="AZ81" s="293"/>
      <c r="BA81" s="305"/>
      <c r="BB81" s="306"/>
      <c r="BC81" s="306"/>
      <c r="BD81" s="306"/>
      <c r="BE81" s="306"/>
      <c r="BF81" s="306"/>
      <c r="BG81" s="307"/>
      <c r="BH81" s="237"/>
      <c r="BI81" s="117"/>
      <c r="BJ81" s="130"/>
      <c r="BK81" s="14" t="s">
        <v>302</v>
      </c>
      <c r="BL81" s="227"/>
      <c r="BM81" s="359" t="s">
        <v>469</v>
      </c>
      <c r="BN81" s="360"/>
      <c r="BO81" s="360"/>
      <c r="BP81" s="360"/>
      <c r="BQ81" s="360"/>
      <c r="BR81" s="360"/>
      <c r="BS81" s="360"/>
      <c r="BT81" s="360"/>
      <c r="BU81" s="360"/>
      <c r="BV81" s="360"/>
      <c r="BW81" s="360"/>
      <c r="BX81" s="360"/>
      <c r="BY81" s="360"/>
      <c r="BZ81" s="360"/>
      <c r="CA81" s="360"/>
      <c r="CB81" s="360"/>
      <c r="CC81" s="360"/>
      <c r="CD81" s="360"/>
      <c r="CE81" s="360"/>
      <c r="CF81" s="361"/>
      <c r="CG81" s="117" t="s">
        <v>46</v>
      </c>
      <c r="CH81" s="117"/>
      <c r="CI81" s="117"/>
      <c r="CJ81" s="117"/>
      <c r="CK81" s="117"/>
      <c r="CL81" s="117"/>
      <c r="CM81" s="119"/>
      <c r="CN81" s="492"/>
      <c r="CO81" s="306"/>
      <c r="CP81" s="306"/>
      <c r="CQ81" s="306"/>
      <c r="CR81" s="493"/>
    </row>
    <row r="82" spans="2:96" s="120" customFormat="1" ht="41.25" customHeight="1" thickBot="1" x14ac:dyDescent="0.2">
      <c r="B82" s="305"/>
      <c r="C82" s="306"/>
      <c r="D82" s="306"/>
      <c r="E82" s="306"/>
      <c r="F82" s="306"/>
      <c r="G82" s="306"/>
      <c r="H82" s="307"/>
      <c r="I82" s="128"/>
      <c r="J82" s="117"/>
      <c r="K82" s="18"/>
      <c r="L82" s="121"/>
      <c r="M82" s="18" t="s">
        <v>304</v>
      </c>
      <c r="N82" s="342"/>
      <c r="O82" s="343"/>
      <c r="P82" s="343"/>
      <c r="Q82" s="343"/>
      <c r="R82" s="343"/>
      <c r="S82" s="343"/>
      <c r="T82" s="343"/>
      <c r="U82" s="343"/>
      <c r="V82" s="343"/>
      <c r="W82" s="343"/>
      <c r="X82" s="343"/>
      <c r="Y82" s="343"/>
      <c r="Z82" s="343"/>
      <c r="AA82" s="343"/>
      <c r="AB82" s="343"/>
      <c r="AC82" s="343"/>
      <c r="AD82" s="343"/>
      <c r="AE82" s="343"/>
      <c r="AF82" s="343"/>
      <c r="AG82" s="344"/>
      <c r="AH82" s="117" t="s">
        <v>303</v>
      </c>
      <c r="AI82" s="117"/>
      <c r="AJ82" s="117"/>
      <c r="AK82" s="117"/>
      <c r="AL82" s="117"/>
      <c r="AM82" s="117"/>
      <c r="AN82" s="119"/>
      <c r="AO82" s="492"/>
      <c r="AP82" s="306"/>
      <c r="AQ82" s="306"/>
      <c r="AR82" s="306"/>
      <c r="AS82" s="493"/>
      <c r="AT82" s="289"/>
      <c r="AU82" s="289"/>
      <c r="AV82" s="289"/>
      <c r="AW82" s="289"/>
      <c r="AX82" s="289"/>
      <c r="AY82" s="289"/>
      <c r="AZ82" s="293"/>
      <c r="BA82" s="305"/>
      <c r="BB82" s="306"/>
      <c r="BC82" s="306"/>
      <c r="BD82" s="306"/>
      <c r="BE82" s="306"/>
      <c r="BF82" s="306"/>
      <c r="BG82" s="307"/>
      <c r="BH82" s="237"/>
      <c r="BI82" s="117"/>
      <c r="BJ82" s="18"/>
      <c r="BK82" s="229"/>
      <c r="BL82" s="18" t="s">
        <v>304</v>
      </c>
      <c r="BM82" s="362" t="s">
        <v>471</v>
      </c>
      <c r="BN82" s="363"/>
      <c r="BO82" s="363"/>
      <c r="BP82" s="363"/>
      <c r="BQ82" s="363"/>
      <c r="BR82" s="363"/>
      <c r="BS82" s="363"/>
      <c r="BT82" s="363"/>
      <c r="BU82" s="363"/>
      <c r="BV82" s="363"/>
      <c r="BW82" s="363"/>
      <c r="BX82" s="363"/>
      <c r="BY82" s="363"/>
      <c r="BZ82" s="363"/>
      <c r="CA82" s="363"/>
      <c r="CB82" s="363"/>
      <c r="CC82" s="363"/>
      <c r="CD82" s="363"/>
      <c r="CE82" s="363"/>
      <c r="CF82" s="364"/>
      <c r="CG82" s="117" t="s">
        <v>46</v>
      </c>
      <c r="CH82" s="117"/>
      <c r="CI82" s="117"/>
      <c r="CJ82" s="117"/>
      <c r="CK82" s="117"/>
      <c r="CL82" s="117"/>
      <c r="CM82" s="119"/>
      <c r="CN82" s="492"/>
      <c r="CO82" s="306"/>
      <c r="CP82" s="306"/>
      <c r="CQ82" s="306"/>
      <c r="CR82" s="493"/>
    </row>
    <row r="83" spans="2:96" s="120" customFormat="1" ht="41.25" customHeight="1" thickBot="1" x14ac:dyDescent="0.2">
      <c r="B83" s="305"/>
      <c r="C83" s="306"/>
      <c r="D83" s="306"/>
      <c r="E83" s="306"/>
      <c r="F83" s="306"/>
      <c r="G83" s="306"/>
      <c r="H83" s="307"/>
      <c r="I83" s="128"/>
      <c r="J83" s="117"/>
      <c r="K83" s="18"/>
      <c r="L83" s="121"/>
      <c r="M83" s="18" t="s">
        <v>304</v>
      </c>
      <c r="N83" s="456"/>
      <c r="O83" s="457"/>
      <c r="P83" s="457"/>
      <c r="Q83" s="457"/>
      <c r="R83" s="457"/>
      <c r="S83" s="457"/>
      <c r="T83" s="457"/>
      <c r="U83" s="457"/>
      <c r="V83" s="457"/>
      <c r="W83" s="457"/>
      <c r="X83" s="457"/>
      <c r="Y83" s="457"/>
      <c r="Z83" s="457"/>
      <c r="AA83" s="457"/>
      <c r="AB83" s="457"/>
      <c r="AC83" s="457"/>
      <c r="AD83" s="457"/>
      <c r="AE83" s="457"/>
      <c r="AF83" s="457"/>
      <c r="AG83" s="458"/>
      <c r="AH83" s="117" t="s">
        <v>303</v>
      </c>
      <c r="AI83" s="117"/>
      <c r="AJ83" s="117"/>
      <c r="AK83" s="117"/>
      <c r="AL83" s="117"/>
      <c r="AM83" s="117"/>
      <c r="AN83" s="119"/>
      <c r="AO83" s="492"/>
      <c r="AP83" s="306"/>
      <c r="AQ83" s="306"/>
      <c r="AR83" s="306"/>
      <c r="AS83" s="493"/>
      <c r="AT83" s="289"/>
      <c r="AU83" s="289"/>
      <c r="AV83" s="289"/>
      <c r="AW83" s="289"/>
      <c r="AX83" s="289"/>
      <c r="AY83" s="289"/>
      <c r="AZ83" s="293"/>
      <c r="BA83" s="305"/>
      <c r="BB83" s="306"/>
      <c r="BC83" s="306"/>
      <c r="BD83" s="306"/>
      <c r="BE83" s="306"/>
      <c r="BF83" s="306"/>
      <c r="BG83" s="307"/>
      <c r="BH83" s="237"/>
      <c r="BI83" s="117"/>
      <c r="BJ83" s="18"/>
      <c r="BK83" s="229"/>
      <c r="BL83" s="18" t="s">
        <v>304</v>
      </c>
      <c r="BM83" s="359" t="s">
        <v>472</v>
      </c>
      <c r="BN83" s="360"/>
      <c r="BO83" s="360"/>
      <c r="BP83" s="360"/>
      <c r="BQ83" s="360"/>
      <c r="BR83" s="360"/>
      <c r="BS83" s="360"/>
      <c r="BT83" s="360"/>
      <c r="BU83" s="360"/>
      <c r="BV83" s="360"/>
      <c r="BW83" s="360"/>
      <c r="BX83" s="360"/>
      <c r="BY83" s="360"/>
      <c r="BZ83" s="360"/>
      <c r="CA83" s="360"/>
      <c r="CB83" s="360"/>
      <c r="CC83" s="360"/>
      <c r="CD83" s="360"/>
      <c r="CE83" s="360"/>
      <c r="CF83" s="361"/>
      <c r="CG83" s="117" t="s">
        <v>46</v>
      </c>
      <c r="CH83" s="117"/>
      <c r="CI83" s="117"/>
      <c r="CJ83" s="117"/>
      <c r="CK83" s="117"/>
      <c r="CL83" s="117"/>
      <c r="CM83" s="119"/>
      <c r="CN83" s="492"/>
      <c r="CO83" s="306"/>
      <c r="CP83" s="306"/>
      <c r="CQ83" s="306"/>
      <c r="CR83" s="493"/>
    </row>
    <row r="84" spans="2:96" s="120" customFormat="1" ht="41.25" customHeight="1" thickBot="1" x14ac:dyDescent="0.2">
      <c r="B84" s="305"/>
      <c r="C84" s="306"/>
      <c r="D84" s="306"/>
      <c r="E84" s="306"/>
      <c r="F84" s="306"/>
      <c r="G84" s="306"/>
      <c r="H84" s="307"/>
      <c r="I84" s="128"/>
      <c r="J84" s="117"/>
      <c r="K84" s="18"/>
      <c r="L84" s="121"/>
      <c r="M84" s="18" t="s">
        <v>304</v>
      </c>
      <c r="N84" s="342"/>
      <c r="O84" s="343"/>
      <c r="P84" s="343"/>
      <c r="Q84" s="343"/>
      <c r="R84" s="343"/>
      <c r="S84" s="343"/>
      <c r="T84" s="343"/>
      <c r="U84" s="343"/>
      <c r="V84" s="343"/>
      <c r="W84" s="343"/>
      <c r="X84" s="343"/>
      <c r="Y84" s="343"/>
      <c r="Z84" s="343"/>
      <c r="AA84" s="343"/>
      <c r="AB84" s="343"/>
      <c r="AC84" s="343"/>
      <c r="AD84" s="343"/>
      <c r="AE84" s="343"/>
      <c r="AF84" s="343"/>
      <c r="AG84" s="344"/>
      <c r="AH84" s="117" t="s">
        <v>303</v>
      </c>
      <c r="AI84" s="117"/>
      <c r="AJ84" s="117"/>
      <c r="AK84" s="117"/>
      <c r="AL84" s="117"/>
      <c r="AM84" s="117"/>
      <c r="AN84" s="119"/>
      <c r="AO84" s="492"/>
      <c r="AP84" s="306"/>
      <c r="AQ84" s="306"/>
      <c r="AR84" s="306"/>
      <c r="AS84" s="493"/>
      <c r="AT84" s="289"/>
      <c r="AU84" s="289"/>
      <c r="AV84" s="289"/>
      <c r="AW84" s="289"/>
      <c r="AX84" s="289"/>
      <c r="AY84" s="289"/>
      <c r="AZ84" s="293"/>
      <c r="BA84" s="305"/>
      <c r="BB84" s="306"/>
      <c r="BC84" s="306"/>
      <c r="BD84" s="306"/>
      <c r="BE84" s="306"/>
      <c r="BF84" s="306"/>
      <c r="BG84" s="307"/>
      <c r="BH84" s="237"/>
      <c r="BI84" s="117"/>
      <c r="BJ84" s="18"/>
      <c r="BK84" s="229"/>
      <c r="BL84" s="18" t="s">
        <v>304</v>
      </c>
      <c r="BM84" s="362" t="s">
        <v>473</v>
      </c>
      <c r="BN84" s="363"/>
      <c r="BO84" s="363"/>
      <c r="BP84" s="363"/>
      <c r="BQ84" s="363"/>
      <c r="BR84" s="363"/>
      <c r="BS84" s="363"/>
      <c r="BT84" s="363"/>
      <c r="BU84" s="363"/>
      <c r="BV84" s="363"/>
      <c r="BW84" s="363"/>
      <c r="BX84" s="363"/>
      <c r="BY84" s="363"/>
      <c r="BZ84" s="363"/>
      <c r="CA84" s="363"/>
      <c r="CB84" s="363"/>
      <c r="CC84" s="363"/>
      <c r="CD84" s="363"/>
      <c r="CE84" s="363"/>
      <c r="CF84" s="364"/>
      <c r="CG84" s="117" t="s">
        <v>46</v>
      </c>
      <c r="CH84" s="117"/>
      <c r="CI84" s="117"/>
      <c r="CJ84" s="117"/>
      <c r="CK84" s="117"/>
      <c r="CL84" s="117"/>
      <c r="CM84" s="119"/>
      <c r="CN84" s="492"/>
      <c r="CO84" s="306"/>
      <c r="CP84" s="306"/>
      <c r="CQ84" s="306"/>
      <c r="CR84" s="493"/>
    </row>
    <row r="85" spans="2:96" x14ac:dyDescent="0.15">
      <c r="B85" s="314"/>
      <c r="C85" s="315"/>
      <c r="D85" s="315"/>
      <c r="E85" s="315"/>
      <c r="F85" s="315"/>
      <c r="G85" s="315"/>
      <c r="H85" s="316"/>
      <c r="I85" s="113"/>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4"/>
      <c r="AO85" s="494"/>
      <c r="AP85" s="315"/>
      <c r="AQ85" s="315"/>
      <c r="AR85" s="315"/>
      <c r="AS85" s="495"/>
      <c r="BA85" s="314"/>
      <c r="BB85" s="315"/>
      <c r="BC85" s="315"/>
      <c r="BD85" s="315"/>
      <c r="BE85" s="315"/>
      <c r="BF85" s="315"/>
      <c r="BG85" s="316"/>
      <c r="BH85" s="243"/>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4"/>
      <c r="CN85" s="494"/>
      <c r="CO85" s="315"/>
      <c r="CP85" s="315"/>
      <c r="CQ85" s="315"/>
      <c r="CR85" s="495"/>
    </row>
    <row r="86" spans="2:96" ht="15.75" customHeight="1" x14ac:dyDescent="0.15">
      <c r="B86" s="365" t="s">
        <v>487</v>
      </c>
      <c r="C86" s="366"/>
      <c r="D86" s="366"/>
      <c r="E86" s="366"/>
      <c r="F86" s="366"/>
      <c r="G86" s="366"/>
      <c r="H86" s="366"/>
      <c r="I86" s="116"/>
      <c r="J86" s="40"/>
      <c r="K86" s="40"/>
      <c r="L86" s="40"/>
      <c r="M86" s="40"/>
      <c r="N86" s="40"/>
      <c r="O86" s="40"/>
      <c r="P86" s="40"/>
      <c r="Q86" s="40"/>
      <c r="R86" s="40"/>
      <c r="S86" s="40"/>
      <c r="T86" s="40"/>
      <c r="W86" s="222"/>
      <c r="X86" s="222"/>
      <c r="Y86" s="222"/>
      <c r="Z86" s="222"/>
      <c r="AA86" s="222"/>
      <c r="AB86" s="222"/>
      <c r="AC86" s="222"/>
      <c r="AD86" s="222"/>
      <c r="AE86" s="222"/>
      <c r="AF86" s="222"/>
      <c r="AG86" s="222"/>
      <c r="AH86" s="222"/>
      <c r="AI86" s="222"/>
      <c r="AJ86" s="222"/>
      <c r="AK86" s="222"/>
      <c r="AL86" s="222"/>
      <c r="AM86" s="222"/>
      <c r="AN86" s="252"/>
      <c r="AO86" s="490" t="s">
        <v>498</v>
      </c>
      <c r="AP86" s="303"/>
      <c r="AQ86" s="303"/>
      <c r="AR86" s="303"/>
      <c r="AS86" s="491"/>
      <c r="BA86" s="365" t="s">
        <v>487</v>
      </c>
      <c r="BB86" s="366"/>
      <c r="BC86" s="366"/>
      <c r="BD86" s="366"/>
      <c r="BE86" s="366"/>
      <c r="BF86" s="366"/>
      <c r="BG86" s="366"/>
      <c r="BH86" s="240"/>
      <c r="BI86" s="40"/>
      <c r="BJ86" s="40"/>
      <c r="BK86" s="40"/>
      <c r="BL86" s="40"/>
      <c r="BM86" s="40"/>
      <c r="BN86" s="40"/>
      <c r="BO86" s="40"/>
      <c r="BP86" s="40"/>
      <c r="BQ86" s="40"/>
      <c r="BR86" s="40"/>
      <c r="BS86" s="40"/>
      <c r="BV86" s="222"/>
      <c r="BW86" s="222"/>
      <c r="BX86" s="222"/>
      <c r="BY86" s="222"/>
      <c r="BZ86" s="222"/>
      <c r="CA86" s="222"/>
      <c r="CB86" s="222"/>
      <c r="CC86" s="222"/>
      <c r="CD86" s="222"/>
      <c r="CE86" s="222"/>
      <c r="CF86" s="222"/>
      <c r="CG86" s="222"/>
      <c r="CH86" s="222"/>
      <c r="CI86" s="222"/>
      <c r="CJ86" s="222"/>
      <c r="CK86" s="222"/>
      <c r="CL86" s="222"/>
      <c r="CM86" s="252"/>
      <c r="CN86" s="490" t="s">
        <v>498</v>
      </c>
      <c r="CO86" s="303"/>
      <c r="CP86" s="303"/>
      <c r="CQ86" s="303"/>
      <c r="CR86" s="491"/>
    </row>
    <row r="87" spans="2:96" ht="15.75" customHeight="1" x14ac:dyDescent="0.15">
      <c r="B87" s="367"/>
      <c r="C87" s="368"/>
      <c r="D87" s="368"/>
      <c r="E87" s="368"/>
      <c r="F87" s="368"/>
      <c r="G87" s="368"/>
      <c r="H87" s="368"/>
      <c r="I87" s="190"/>
      <c r="J87" s="14" t="s">
        <v>357</v>
      </c>
      <c r="K87" s="14"/>
      <c r="L87" s="14"/>
      <c r="M87" s="14"/>
      <c r="N87" s="14"/>
      <c r="O87" s="14"/>
      <c r="P87" s="14"/>
      <c r="Q87" s="14"/>
      <c r="R87" s="14"/>
      <c r="S87" s="14"/>
      <c r="T87" s="14"/>
      <c r="U87" s="207"/>
      <c r="V87" s="207"/>
      <c r="W87" s="207"/>
      <c r="AO87" s="492"/>
      <c r="AP87" s="306"/>
      <c r="AQ87" s="306"/>
      <c r="AR87" s="306"/>
      <c r="AS87" s="493"/>
      <c r="BA87" s="367"/>
      <c r="BB87" s="368"/>
      <c r="BC87" s="368"/>
      <c r="BD87" s="368"/>
      <c r="BE87" s="368"/>
      <c r="BF87" s="368"/>
      <c r="BG87" s="368"/>
      <c r="BH87" s="237"/>
      <c r="BI87" s="14" t="s">
        <v>357</v>
      </c>
      <c r="BJ87" s="14"/>
      <c r="BK87" s="14"/>
      <c r="BL87" s="14"/>
      <c r="BM87" s="14"/>
      <c r="BN87" s="14"/>
      <c r="BO87" s="14"/>
      <c r="BP87" s="14"/>
      <c r="BQ87" s="14"/>
      <c r="BR87" s="14"/>
      <c r="BS87" s="14"/>
      <c r="BT87" s="238"/>
      <c r="BU87" s="238"/>
      <c r="BV87" s="238"/>
      <c r="CN87" s="492"/>
      <c r="CO87" s="306"/>
      <c r="CP87" s="306"/>
      <c r="CQ87" s="306"/>
      <c r="CR87" s="493"/>
    </row>
    <row r="88" spans="2:96" ht="53.25" customHeight="1" thickBot="1" x14ac:dyDescent="0.2">
      <c r="B88" s="367"/>
      <c r="C88" s="368"/>
      <c r="D88" s="368"/>
      <c r="E88" s="368"/>
      <c r="F88" s="368"/>
      <c r="G88" s="368"/>
      <c r="H88" s="368"/>
      <c r="I88" s="237"/>
      <c r="J88" s="297" t="s">
        <v>505</v>
      </c>
      <c r="K88" s="298"/>
      <c r="L88" s="298"/>
      <c r="M88" s="298"/>
      <c r="N88" s="298"/>
      <c r="O88" s="298"/>
      <c r="P88" s="298"/>
      <c r="Q88" s="298"/>
      <c r="R88" s="298"/>
      <c r="S88" s="298"/>
      <c r="T88" s="298"/>
      <c r="U88" s="298"/>
      <c r="V88" s="298"/>
      <c r="W88" s="298"/>
      <c r="AO88" s="492"/>
      <c r="AP88" s="306"/>
      <c r="AQ88" s="306"/>
      <c r="AR88" s="306"/>
      <c r="AS88" s="493"/>
      <c r="BA88" s="367"/>
      <c r="BB88" s="368"/>
      <c r="BC88" s="368"/>
      <c r="BD88" s="368"/>
      <c r="BE88" s="368"/>
      <c r="BF88" s="368"/>
      <c r="BG88" s="368"/>
      <c r="BH88" s="237"/>
      <c r="BI88" s="296" t="s">
        <v>501</v>
      </c>
      <c r="BJ88" s="296"/>
      <c r="BK88" s="296"/>
      <c r="BL88" s="296"/>
      <c r="BM88" s="296"/>
      <c r="BN88" s="296"/>
      <c r="BO88" s="296"/>
      <c r="BP88" s="296"/>
      <c r="BQ88" s="296"/>
      <c r="BR88" s="296"/>
      <c r="BS88" s="296"/>
      <c r="BT88" s="296"/>
      <c r="BU88" s="296"/>
      <c r="BV88" s="296"/>
      <c r="CN88" s="492"/>
      <c r="CO88" s="306"/>
      <c r="CP88" s="306"/>
      <c r="CQ88" s="306"/>
      <c r="CR88" s="493"/>
    </row>
    <row r="89" spans="2:96" ht="18.75" customHeight="1" x14ac:dyDescent="0.15">
      <c r="B89" s="367"/>
      <c r="C89" s="368"/>
      <c r="D89" s="368"/>
      <c r="E89" s="368"/>
      <c r="F89" s="368"/>
      <c r="G89" s="368"/>
      <c r="H89" s="368"/>
      <c r="I89" s="114"/>
      <c r="J89" s="317" t="s">
        <v>241</v>
      </c>
      <c r="K89" s="317"/>
      <c r="L89" s="371"/>
      <c r="M89" s="474"/>
      <c r="N89" s="475"/>
      <c r="O89" s="475"/>
      <c r="P89" s="475"/>
      <c r="Q89" s="475"/>
      <c r="R89" s="476"/>
      <c r="S89" s="14"/>
      <c r="T89" s="14"/>
      <c r="U89" s="14"/>
      <c r="V89" s="14"/>
      <c r="W89" s="14"/>
      <c r="X89" s="296" t="s">
        <v>359</v>
      </c>
      <c r="Y89" s="296"/>
      <c r="Z89" s="296"/>
      <c r="AA89" s="296"/>
      <c r="AB89" s="296"/>
      <c r="AC89" s="296"/>
      <c r="AD89" s="296"/>
      <c r="AE89" s="296"/>
      <c r="AF89" s="296"/>
      <c r="AG89" s="296"/>
      <c r="AH89" s="296"/>
      <c r="AI89" s="296"/>
      <c r="AJ89" s="296"/>
      <c r="AK89" s="296"/>
      <c r="AL89" s="296"/>
      <c r="AM89" s="296"/>
      <c r="AN89" s="311"/>
      <c r="AO89" s="492"/>
      <c r="AP89" s="306"/>
      <c r="AQ89" s="306"/>
      <c r="AR89" s="306"/>
      <c r="AS89" s="493"/>
      <c r="AT89" s="288" t="b">
        <v>0</v>
      </c>
      <c r="BA89" s="367"/>
      <c r="BB89" s="368"/>
      <c r="BC89" s="368"/>
      <c r="BD89" s="368"/>
      <c r="BE89" s="368"/>
      <c r="BF89" s="368"/>
      <c r="BG89" s="368"/>
      <c r="BH89" s="237"/>
      <c r="BI89" s="317" t="s">
        <v>241</v>
      </c>
      <c r="BJ89" s="317"/>
      <c r="BK89" s="371"/>
      <c r="BL89" s="372" t="s">
        <v>464</v>
      </c>
      <c r="BM89" s="373"/>
      <c r="BN89" s="373"/>
      <c r="BO89" s="373"/>
      <c r="BP89" s="373"/>
      <c r="BQ89" s="374"/>
      <c r="BR89" s="14"/>
      <c r="BS89" s="14"/>
      <c r="BT89" s="14"/>
      <c r="BU89" s="14"/>
      <c r="BV89" s="14"/>
      <c r="BW89" s="296" t="s">
        <v>359</v>
      </c>
      <c r="BX89" s="296"/>
      <c r="BY89" s="296"/>
      <c r="BZ89" s="296"/>
      <c r="CA89" s="296"/>
      <c r="CB89" s="296"/>
      <c r="CC89" s="296"/>
      <c r="CD89" s="296"/>
      <c r="CE89" s="296"/>
      <c r="CF89" s="296"/>
      <c r="CG89" s="296"/>
      <c r="CH89" s="296"/>
      <c r="CI89" s="296"/>
      <c r="CJ89" s="296"/>
      <c r="CK89" s="296"/>
      <c r="CL89" s="296"/>
      <c r="CM89" s="311"/>
      <c r="CN89" s="492"/>
      <c r="CO89" s="306"/>
      <c r="CP89" s="306"/>
      <c r="CQ89" s="306"/>
      <c r="CR89" s="493"/>
    </row>
    <row r="90" spans="2:96" s="120" customFormat="1" ht="18.75" customHeight="1" thickBot="1" x14ac:dyDescent="0.2">
      <c r="B90" s="367"/>
      <c r="C90" s="368"/>
      <c r="D90" s="368"/>
      <c r="E90" s="368"/>
      <c r="F90" s="368"/>
      <c r="G90" s="368"/>
      <c r="H90" s="368"/>
      <c r="I90" s="123"/>
      <c r="J90" s="317"/>
      <c r="K90" s="317"/>
      <c r="L90" s="371"/>
      <c r="M90" s="441"/>
      <c r="N90" s="442"/>
      <c r="O90" s="442"/>
      <c r="P90" s="442"/>
      <c r="Q90" s="442"/>
      <c r="R90" s="443"/>
      <c r="S90" s="117"/>
      <c r="T90" s="117"/>
      <c r="U90" s="117"/>
      <c r="V90" s="117"/>
      <c r="W90" s="117"/>
      <c r="X90" s="296"/>
      <c r="Y90" s="296"/>
      <c r="Z90" s="296"/>
      <c r="AA90" s="296"/>
      <c r="AB90" s="296"/>
      <c r="AC90" s="296"/>
      <c r="AD90" s="296"/>
      <c r="AE90" s="296"/>
      <c r="AF90" s="296"/>
      <c r="AG90" s="296"/>
      <c r="AH90" s="296"/>
      <c r="AI90" s="296"/>
      <c r="AJ90" s="296"/>
      <c r="AK90" s="296"/>
      <c r="AL90" s="296"/>
      <c r="AM90" s="296"/>
      <c r="AN90" s="311"/>
      <c r="AO90" s="492"/>
      <c r="AP90" s="306"/>
      <c r="AQ90" s="306"/>
      <c r="AR90" s="306"/>
      <c r="AS90" s="493"/>
      <c r="AT90" s="289" t="b">
        <v>0</v>
      </c>
      <c r="AU90" s="289"/>
      <c r="AV90" s="289"/>
      <c r="AW90" s="289"/>
      <c r="AX90" s="289"/>
      <c r="AY90" s="289"/>
      <c r="AZ90" s="293"/>
      <c r="BA90" s="367"/>
      <c r="BB90" s="368"/>
      <c r="BC90" s="368"/>
      <c r="BD90" s="368"/>
      <c r="BE90" s="368"/>
      <c r="BF90" s="368"/>
      <c r="BG90" s="368"/>
      <c r="BH90" s="123"/>
      <c r="BI90" s="317"/>
      <c r="BJ90" s="317"/>
      <c r="BK90" s="371"/>
      <c r="BL90" s="375"/>
      <c r="BM90" s="376"/>
      <c r="BN90" s="376"/>
      <c r="BO90" s="376"/>
      <c r="BP90" s="376"/>
      <c r="BQ90" s="377"/>
      <c r="BR90" s="117"/>
      <c r="BS90" s="117"/>
      <c r="BT90" s="117"/>
      <c r="BU90" s="117"/>
      <c r="BV90" s="117"/>
      <c r="BW90" s="296"/>
      <c r="BX90" s="296"/>
      <c r="BY90" s="296"/>
      <c r="BZ90" s="296"/>
      <c r="CA90" s="296"/>
      <c r="CB90" s="296"/>
      <c r="CC90" s="296"/>
      <c r="CD90" s="296"/>
      <c r="CE90" s="296"/>
      <c r="CF90" s="296"/>
      <c r="CG90" s="296"/>
      <c r="CH90" s="296"/>
      <c r="CI90" s="296"/>
      <c r="CJ90" s="296"/>
      <c r="CK90" s="296"/>
      <c r="CL90" s="296"/>
      <c r="CM90" s="311"/>
      <c r="CN90" s="492"/>
      <c r="CO90" s="306"/>
      <c r="CP90" s="306"/>
      <c r="CQ90" s="306"/>
      <c r="CR90" s="493"/>
    </row>
    <row r="91" spans="2:96" ht="27" customHeight="1" thickBot="1" x14ac:dyDescent="0.2">
      <c r="B91" s="367"/>
      <c r="C91" s="368"/>
      <c r="D91" s="368"/>
      <c r="E91" s="368"/>
      <c r="F91" s="368"/>
      <c r="G91" s="368"/>
      <c r="H91" s="368"/>
      <c r="I91" s="114"/>
      <c r="J91" s="14" t="s">
        <v>249</v>
      </c>
      <c r="K91" s="14"/>
      <c r="L91" s="14"/>
      <c r="M91" s="14"/>
      <c r="N91" s="472"/>
      <c r="O91" s="473"/>
      <c r="P91" s="473"/>
      <c r="Q91" s="473"/>
      <c r="R91" s="473"/>
      <c r="S91" s="301"/>
      <c r="T91" s="48" t="s">
        <v>46</v>
      </c>
      <c r="U91" s="48"/>
      <c r="V91" s="14"/>
      <c r="W91" s="14"/>
      <c r="X91" s="117"/>
      <c r="Y91" s="14"/>
      <c r="Z91" s="14"/>
      <c r="AA91" s="14"/>
      <c r="AB91" s="14"/>
      <c r="AC91" s="14"/>
      <c r="AD91" s="14"/>
      <c r="AE91" s="14"/>
      <c r="AF91" s="14"/>
      <c r="AG91" s="14"/>
      <c r="AH91" s="14"/>
      <c r="AI91" s="14"/>
      <c r="AJ91" s="14"/>
      <c r="AK91" s="14"/>
      <c r="AL91" s="14"/>
      <c r="AM91" s="14"/>
      <c r="AN91" s="22"/>
      <c r="AO91" s="492"/>
      <c r="AP91" s="306"/>
      <c r="AQ91" s="306"/>
      <c r="AR91" s="306"/>
      <c r="AS91" s="493"/>
      <c r="BA91" s="367"/>
      <c r="BB91" s="368"/>
      <c r="BC91" s="368"/>
      <c r="BD91" s="368"/>
      <c r="BE91" s="368"/>
      <c r="BF91" s="368"/>
      <c r="BG91" s="368"/>
      <c r="BH91" s="237"/>
      <c r="BI91" s="14" t="s">
        <v>249</v>
      </c>
      <c r="BJ91" s="14"/>
      <c r="BK91" s="14"/>
      <c r="BL91" s="14"/>
      <c r="BM91" s="378" t="s">
        <v>263</v>
      </c>
      <c r="BN91" s="379"/>
      <c r="BO91" s="379"/>
      <c r="BP91" s="379"/>
      <c r="BQ91" s="379"/>
      <c r="BR91" s="380"/>
      <c r="BS91" s="48" t="s">
        <v>46</v>
      </c>
      <c r="BT91" s="48"/>
      <c r="BU91" s="14"/>
      <c r="BV91" s="14"/>
      <c r="BW91" s="117"/>
      <c r="BX91" s="14"/>
      <c r="BY91" s="14"/>
      <c r="BZ91" s="14"/>
      <c r="CA91" s="14"/>
      <c r="CB91" s="14"/>
      <c r="CC91" s="14"/>
      <c r="CD91" s="14"/>
      <c r="CE91" s="14"/>
      <c r="CF91" s="14"/>
      <c r="CG91" s="14"/>
      <c r="CH91" s="14"/>
      <c r="CI91" s="14"/>
      <c r="CJ91" s="14"/>
      <c r="CK91" s="14"/>
      <c r="CL91" s="14"/>
      <c r="CM91" s="22"/>
      <c r="CN91" s="492"/>
      <c r="CO91" s="306"/>
      <c r="CP91" s="306"/>
      <c r="CQ91" s="306"/>
      <c r="CR91" s="493"/>
    </row>
    <row r="92" spans="2:96" ht="18.75" customHeight="1" x14ac:dyDescent="0.15">
      <c r="B92" s="367"/>
      <c r="C92" s="368"/>
      <c r="D92" s="368"/>
      <c r="E92" s="368"/>
      <c r="F92" s="368"/>
      <c r="G92" s="368"/>
      <c r="H92" s="368"/>
      <c r="I92" s="114"/>
      <c r="J92" s="317" t="s">
        <v>290</v>
      </c>
      <c r="K92" s="317"/>
      <c r="L92" s="317"/>
      <c r="M92" s="371"/>
      <c r="N92" s="474"/>
      <c r="O92" s="475"/>
      <c r="P92" s="475"/>
      <c r="Q92" s="475"/>
      <c r="R92" s="475"/>
      <c r="S92" s="476"/>
      <c r="T92" s="477" t="s">
        <v>73</v>
      </c>
      <c r="U92" s="317"/>
      <c r="V92" s="317"/>
      <c r="W92" s="317"/>
      <c r="X92" s="317"/>
      <c r="Y92" s="14"/>
      <c r="Z92" s="14"/>
      <c r="AA92" s="14"/>
      <c r="AB92" s="14"/>
      <c r="AC92" s="14"/>
      <c r="AD92" s="14"/>
      <c r="AE92" s="14"/>
      <c r="AF92" s="14"/>
      <c r="AG92" s="14"/>
      <c r="AH92" s="14"/>
      <c r="AI92" s="14"/>
      <c r="AJ92" s="14"/>
      <c r="AK92" s="14"/>
      <c r="AL92" s="14"/>
      <c r="AM92" s="14"/>
      <c r="AN92" s="22"/>
      <c r="AO92" s="492"/>
      <c r="AP92" s="306"/>
      <c r="AQ92" s="306"/>
      <c r="AR92" s="306"/>
      <c r="AS92" s="493"/>
      <c r="AT92" s="288" t="b">
        <v>0</v>
      </c>
      <c r="BA92" s="367"/>
      <c r="BB92" s="368"/>
      <c r="BC92" s="368"/>
      <c r="BD92" s="368"/>
      <c r="BE92" s="368"/>
      <c r="BF92" s="368"/>
      <c r="BG92" s="368"/>
      <c r="BH92" s="237"/>
      <c r="BI92" s="317" t="s">
        <v>290</v>
      </c>
      <c r="BJ92" s="317"/>
      <c r="BK92" s="317"/>
      <c r="BL92" s="371"/>
      <c r="BM92" s="372" t="s">
        <v>479</v>
      </c>
      <c r="BN92" s="373"/>
      <c r="BO92" s="373"/>
      <c r="BP92" s="373"/>
      <c r="BQ92" s="373"/>
      <c r="BR92" s="374"/>
      <c r="BS92" s="477" t="s">
        <v>73</v>
      </c>
      <c r="BT92" s="317"/>
      <c r="BU92" s="317"/>
      <c r="BV92" s="317"/>
      <c r="BW92" s="317"/>
      <c r="BX92" s="14"/>
      <c r="BY92" s="14"/>
      <c r="BZ92" s="14"/>
      <c r="CA92" s="14"/>
      <c r="CB92" s="14"/>
      <c r="CC92" s="14"/>
      <c r="CD92" s="14"/>
      <c r="CE92" s="14"/>
      <c r="CF92" s="14"/>
      <c r="CG92" s="14"/>
      <c r="CH92" s="14"/>
      <c r="CI92" s="14"/>
      <c r="CJ92" s="14"/>
      <c r="CK92" s="14"/>
      <c r="CL92" s="14"/>
      <c r="CM92" s="22"/>
      <c r="CN92" s="492"/>
      <c r="CO92" s="306"/>
      <c r="CP92" s="306"/>
      <c r="CQ92" s="306"/>
      <c r="CR92" s="493"/>
    </row>
    <row r="93" spans="2:96" ht="18.75" customHeight="1" thickBot="1" x14ac:dyDescent="0.2">
      <c r="B93" s="367"/>
      <c r="C93" s="368"/>
      <c r="D93" s="368"/>
      <c r="E93" s="368"/>
      <c r="F93" s="368"/>
      <c r="G93" s="368"/>
      <c r="H93" s="368"/>
      <c r="I93" s="122"/>
      <c r="J93" s="317"/>
      <c r="K93" s="317"/>
      <c r="L93" s="317"/>
      <c r="M93" s="371"/>
      <c r="N93" s="441"/>
      <c r="O93" s="442"/>
      <c r="P93" s="442"/>
      <c r="Q93" s="442"/>
      <c r="R93" s="442"/>
      <c r="S93" s="443"/>
      <c r="T93" s="477"/>
      <c r="U93" s="317"/>
      <c r="V93" s="317"/>
      <c r="W93" s="317"/>
      <c r="X93" s="317"/>
      <c r="Y93" s="14"/>
      <c r="Z93" s="14"/>
      <c r="AA93" s="14"/>
      <c r="AB93" s="14"/>
      <c r="AC93" s="14"/>
      <c r="AD93" s="14"/>
      <c r="AE93" s="14"/>
      <c r="AF93" s="14"/>
      <c r="AG93" s="14"/>
      <c r="AH93" s="14"/>
      <c r="AI93" s="14"/>
      <c r="AJ93" s="14"/>
      <c r="AK93" s="14"/>
      <c r="AL93" s="14"/>
      <c r="AM93" s="14"/>
      <c r="AN93" s="22"/>
      <c r="AO93" s="492"/>
      <c r="AP93" s="306"/>
      <c r="AQ93" s="306"/>
      <c r="AR93" s="306"/>
      <c r="AS93" s="493"/>
      <c r="AT93" s="288" t="b">
        <v>0</v>
      </c>
      <c r="BA93" s="367"/>
      <c r="BB93" s="368"/>
      <c r="BC93" s="368"/>
      <c r="BD93" s="368"/>
      <c r="BE93" s="368"/>
      <c r="BF93" s="368"/>
      <c r="BG93" s="368"/>
      <c r="BH93" s="237"/>
      <c r="BI93" s="317"/>
      <c r="BJ93" s="317"/>
      <c r="BK93" s="317"/>
      <c r="BL93" s="371"/>
      <c r="BM93" s="375"/>
      <c r="BN93" s="376"/>
      <c r="BO93" s="376"/>
      <c r="BP93" s="376"/>
      <c r="BQ93" s="376"/>
      <c r="BR93" s="377"/>
      <c r="BS93" s="477"/>
      <c r="BT93" s="317"/>
      <c r="BU93" s="317"/>
      <c r="BV93" s="317"/>
      <c r="BW93" s="317"/>
      <c r="BX93" s="14"/>
      <c r="BY93" s="14"/>
      <c r="BZ93" s="14"/>
      <c r="CA93" s="14"/>
      <c r="CB93" s="14"/>
      <c r="CC93" s="14"/>
      <c r="CD93" s="14"/>
      <c r="CE93" s="14"/>
      <c r="CF93" s="14"/>
      <c r="CG93" s="14"/>
      <c r="CH93" s="14"/>
      <c r="CI93" s="14"/>
      <c r="CJ93" s="14"/>
      <c r="CK93" s="14"/>
      <c r="CL93" s="14"/>
      <c r="CM93" s="22"/>
      <c r="CN93" s="492"/>
      <c r="CO93" s="306"/>
      <c r="CP93" s="306"/>
      <c r="CQ93" s="306"/>
      <c r="CR93" s="493"/>
    </row>
    <row r="94" spans="2:96" x14ac:dyDescent="0.15">
      <c r="B94" s="369"/>
      <c r="C94" s="370"/>
      <c r="D94" s="370"/>
      <c r="E94" s="370"/>
      <c r="F94" s="370"/>
      <c r="G94" s="370"/>
      <c r="H94" s="370"/>
      <c r="I94" s="113"/>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4"/>
      <c r="AO94" s="494"/>
      <c r="AP94" s="315"/>
      <c r="AQ94" s="315"/>
      <c r="AR94" s="315"/>
      <c r="AS94" s="495"/>
      <c r="BA94" s="369"/>
      <c r="BB94" s="370"/>
      <c r="BC94" s="370"/>
      <c r="BD94" s="370"/>
      <c r="BE94" s="370"/>
      <c r="BF94" s="370"/>
      <c r="BG94" s="370"/>
      <c r="BH94" s="243"/>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4"/>
      <c r="CN94" s="494"/>
      <c r="CO94" s="315"/>
      <c r="CP94" s="315"/>
      <c r="CQ94" s="315"/>
      <c r="CR94" s="495"/>
    </row>
    <row r="95" spans="2:96" ht="15.75" customHeight="1" x14ac:dyDescent="0.15">
      <c r="B95" s="365" t="s">
        <v>488</v>
      </c>
      <c r="C95" s="462"/>
      <c r="D95" s="462"/>
      <c r="E95" s="462"/>
      <c r="F95" s="462"/>
      <c r="G95" s="462"/>
      <c r="H95" s="463"/>
      <c r="I95" s="198"/>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1"/>
      <c r="AO95" s="490" t="s">
        <v>498</v>
      </c>
      <c r="AP95" s="303"/>
      <c r="AQ95" s="303"/>
      <c r="AR95" s="303"/>
      <c r="AS95" s="491"/>
      <c r="BA95" s="365" t="s">
        <v>488</v>
      </c>
      <c r="BB95" s="462"/>
      <c r="BC95" s="462"/>
      <c r="BD95" s="462"/>
      <c r="BE95" s="462"/>
      <c r="BF95" s="462"/>
      <c r="BG95" s="463"/>
      <c r="BH95" s="2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1"/>
      <c r="CN95" s="490" t="s">
        <v>498</v>
      </c>
      <c r="CO95" s="303"/>
      <c r="CP95" s="303"/>
      <c r="CQ95" s="303"/>
      <c r="CR95" s="491"/>
    </row>
    <row r="96" spans="2:96" ht="16.5" customHeight="1" thickBot="1" x14ac:dyDescent="0.2">
      <c r="B96" s="464"/>
      <c r="C96" s="465"/>
      <c r="D96" s="465"/>
      <c r="E96" s="465"/>
      <c r="F96" s="465"/>
      <c r="G96" s="465"/>
      <c r="H96" s="466"/>
      <c r="I96" s="196"/>
      <c r="J96" s="14" t="s">
        <v>358</v>
      </c>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22"/>
      <c r="AO96" s="492"/>
      <c r="AP96" s="306"/>
      <c r="AQ96" s="306"/>
      <c r="AR96" s="306"/>
      <c r="AS96" s="493"/>
      <c r="BA96" s="464"/>
      <c r="BB96" s="465"/>
      <c r="BC96" s="465"/>
      <c r="BD96" s="465"/>
      <c r="BE96" s="465"/>
      <c r="BF96" s="465"/>
      <c r="BG96" s="466"/>
      <c r="BH96" s="237"/>
      <c r="BI96" s="14" t="s">
        <v>358</v>
      </c>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22"/>
      <c r="CN96" s="492"/>
      <c r="CO96" s="306"/>
      <c r="CP96" s="306"/>
      <c r="CQ96" s="306"/>
      <c r="CR96" s="493"/>
    </row>
    <row r="97" spans="2:96" ht="18.75" customHeight="1" x14ac:dyDescent="0.15">
      <c r="B97" s="464"/>
      <c r="C97" s="465"/>
      <c r="D97" s="465"/>
      <c r="E97" s="465"/>
      <c r="F97" s="465"/>
      <c r="G97" s="465"/>
      <c r="H97" s="466"/>
      <c r="I97" s="147"/>
      <c r="J97" s="317" t="s">
        <v>241</v>
      </c>
      <c r="K97" s="317"/>
      <c r="L97" s="371"/>
      <c r="M97" s="444"/>
      <c r="N97" s="445"/>
      <c r="O97" s="445"/>
      <c r="P97" s="445"/>
      <c r="Q97" s="445"/>
      <c r="R97" s="446"/>
      <c r="S97" s="14"/>
      <c r="T97" s="14"/>
      <c r="U97" s="14"/>
      <c r="V97" s="14"/>
      <c r="W97" s="14"/>
      <c r="X97" s="117"/>
      <c r="Y97" s="14"/>
      <c r="Z97" s="14"/>
      <c r="AA97" s="14"/>
      <c r="AB97" s="14"/>
      <c r="AC97" s="14"/>
      <c r="AD97" s="14"/>
      <c r="AE97" s="14"/>
      <c r="AF97" s="14"/>
      <c r="AG97" s="14"/>
      <c r="AH97" s="14"/>
      <c r="AI97" s="14"/>
      <c r="AJ97" s="14"/>
      <c r="AK97" s="14"/>
      <c r="AL97" s="14"/>
      <c r="AM97" s="14"/>
      <c r="AN97" s="22"/>
      <c r="AO97" s="492"/>
      <c r="AP97" s="306"/>
      <c r="AQ97" s="306"/>
      <c r="AR97" s="306"/>
      <c r="AS97" s="493"/>
      <c r="AT97" s="288" t="b">
        <v>0</v>
      </c>
      <c r="BA97" s="464"/>
      <c r="BB97" s="465"/>
      <c r="BC97" s="465"/>
      <c r="BD97" s="465"/>
      <c r="BE97" s="465"/>
      <c r="BF97" s="465"/>
      <c r="BG97" s="466"/>
      <c r="BH97" s="237"/>
      <c r="BI97" s="317" t="s">
        <v>241</v>
      </c>
      <c r="BJ97" s="317"/>
      <c r="BK97" s="371"/>
      <c r="BL97" s="478" t="s">
        <v>464</v>
      </c>
      <c r="BM97" s="479"/>
      <c r="BN97" s="479"/>
      <c r="BO97" s="479"/>
      <c r="BP97" s="479"/>
      <c r="BQ97" s="480"/>
      <c r="BR97" s="14"/>
      <c r="BS97" s="14"/>
      <c r="BT97" s="14"/>
      <c r="BU97" s="14"/>
      <c r="BV97" s="14"/>
      <c r="BW97" s="117"/>
      <c r="BX97" s="14"/>
      <c r="BY97" s="14"/>
      <c r="BZ97" s="14"/>
      <c r="CA97" s="14"/>
      <c r="CB97" s="14"/>
      <c r="CC97" s="14"/>
      <c r="CD97" s="14"/>
      <c r="CE97" s="14"/>
      <c r="CF97" s="14"/>
      <c r="CG97" s="14"/>
      <c r="CH97" s="14"/>
      <c r="CI97" s="14"/>
      <c r="CJ97" s="14"/>
      <c r="CK97" s="14"/>
      <c r="CL97" s="14"/>
      <c r="CM97" s="22"/>
      <c r="CN97" s="492"/>
      <c r="CO97" s="306"/>
      <c r="CP97" s="306"/>
      <c r="CQ97" s="306"/>
      <c r="CR97" s="493"/>
    </row>
    <row r="98" spans="2:96" s="120" customFormat="1" ht="18.75" customHeight="1" thickBot="1" x14ac:dyDescent="0.2">
      <c r="B98" s="464"/>
      <c r="C98" s="465"/>
      <c r="D98" s="465"/>
      <c r="E98" s="465"/>
      <c r="F98" s="465"/>
      <c r="G98" s="465"/>
      <c r="H98" s="466"/>
      <c r="I98" s="123"/>
      <c r="J98" s="317"/>
      <c r="K98" s="317"/>
      <c r="L98" s="371"/>
      <c r="M98" s="447"/>
      <c r="N98" s="448"/>
      <c r="O98" s="448"/>
      <c r="P98" s="448"/>
      <c r="Q98" s="448"/>
      <c r="R98" s="449"/>
      <c r="S98" s="117"/>
      <c r="T98" s="117"/>
      <c r="U98" s="117"/>
      <c r="V98" s="117"/>
      <c r="W98" s="117"/>
      <c r="X98" s="117"/>
      <c r="Y98" s="117"/>
      <c r="Z98" s="117"/>
      <c r="AA98" s="117"/>
      <c r="AB98" s="117"/>
      <c r="AC98" s="117"/>
      <c r="AD98" s="117"/>
      <c r="AE98" s="117"/>
      <c r="AF98" s="117"/>
      <c r="AG98" s="117"/>
      <c r="AH98" s="117"/>
      <c r="AI98" s="117"/>
      <c r="AJ98" s="117"/>
      <c r="AK98" s="117"/>
      <c r="AL98" s="117"/>
      <c r="AM98" s="117"/>
      <c r="AN98" s="119"/>
      <c r="AO98" s="492"/>
      <c r="AP98" s="306"/>
      <c r="AQ98" s="306"/>
      <c r="AR98" s="306"/>
      <c r="AS98" s="493"/>
      <c r="AT98" s="289" t="b">
        <v>0</v>
      </c>
      <c r="AU98" s="289"/>
      <c r="AV98" s="289"/>
      <c r="AW98" s="289"/>
      <c r="AX98" s="289"/>
      <c r="AY98" s="289"/>
      <c r="AZ98" s="293"/>
      <c r="BA98" s="464"/>
      <c r="BB98" s="465"/>
      <c r="BC98" s="465"/>
      <c r="BD98" s="465"/>
      <c r="BE98" s="465"/>
      <c r="BF98" s="465"/>
      <c r="BG98" s="466"/>
      <c r="BH98" s="123"/>
      <c r="BI98" s="317"/>
      <c r="BJ98" s="317"/>
      <c r="BK98" s="371"/>
      <c r="BL98" s="481"/>
      <c r="BM98" s="482"/>
      <c r="BN98" s="482"/>
      <c r="BO98" s="482"/>
      <c r="BP98" s="482"/>
      <c r="BQ98" s="483"/>
      <c r="BR98" s="117"/>
      <c r="BS98" s="117"/>
      <c r="BT98" s="117"/>
      <c r="BU98" s="117"/>
      <c r="BV98" s="117"/>
      <c r="BW98" s="117"/>
      <c r="BX98" s="117"/>
      <c r="BY98" s="117"/>
      <c r="BZ98" s="117"/>
      <c r="CA98" s="117"/>
      <c r="CB98" s="117"/>
      <c r="CC98" s="117"/>
      <c r="CD98" s="117"/>
      <c r="CE98" s="117"/>
      <c r="CF98" s="117"/>
      <c r="CG98" s="117"/>
      <c r="CH98" s="117"/>
      <c r="CI98" s="117"/>
      <c r="CJ98" s="117"/>
      <c r="CK98" s="117"/>
      <c r="CL98" s="117"/>
      <c r="CM98" s="119"/>
      <c r="CN98" s="492"/>
      <c r="CO98" s="306"/>
      <c r="CP98" s="306"/>
      <c r="CQ98" s="306"/>
      <c r="CR98" s="493"/>
    </row>
    <row r="99" spans="2:96" ht="27" customHeight="1" thickBot="1" x14ac:dyDescent="0.2">
      <c r="B99" s="464"/>
      <c r="C99" s="465"/>
      <c r="D99" s="465"/>
      <c r="E99" s="465"/>
      <c r="F99" s="465"/>
      <c r="G99" s="465"/>
      <c r="H99" s="466"/>
      <c r="I99" s="147"/>
      <c r="J99" s="14" t="s">
        <v>249</v>
      </c>
      <c r="K99" s="14"/>
      <c r="L99" s="14"/>
      <c r="M99" s="14"/>
      <c r="N99" s="470"/>
      <c r="O99" s="471"/>
      <c r="P99" s="471"/>
      <c r="Q99" s="471"/>
      <c r="R99" s="471"/>
      <c r="S99" s="417"/>
      <c r="T99" s="48" t="s">
        <v>46</v>
      </c>
      <c r="U99" s="48"/>
      <c r="V99" s="14"/>
      <c r="W99" s="14"/>
      <c r="X99" s="117"/>
      <c r="Y99" s="14"/>
      <c r="Z99" s="14"/>
      <c r="AA99" s="14"/>
      <c r="AB99" s="14"/>
      <c r="AC99" s="14"/>
      <c r="AD99" s="14"/>
      <c r="AE99" s="14"/>
      <c r="AF99" s="14"/>
      <c r="AG99" s="14"/>
      <c r="AH99" s="14"/>
      <c r="AI99" s="14"/>
      <c r="AJ99" s="14"/>
      <c r="AK99" s="14"/>
      <c r="AL99" s="14"/>
      <c r="AM99" s="14"/>
      <c r="AN99" s="22"/>
      <c r="AO99" s="492"/>
      <c r="AP99" s="306"/>
      <c r="AQ99" s="306"/>
      <c r="AR99" s="306"/>
      <c r="AS99" s="493"/>
      <c r="BA99" s="464"/>
      <c r="BB99" s="465"/>
      <c r="BC99" s="465"/>
      <c r="BD99" s="465"/>
      <c r="BE99" s="465"/>
      <c r="BF99" s="465"/>
      <c r="BG99" s="466"/>
      <c r="BH99" s="237"/>
      <c r="BI99" s="14" t="s">
        <v>249</v>
      </c>
      <c r="BJ99" s="14"/>
      <c r="BK99" s="14"/>
      <c r="BL99" s="14"/>
      <c r="BM99" s="484" t="s">
        <v>263</v>
      </c>
      <c r="BN99" s="485"/>
      <c r="BO99" s="485"/>
      <c r="BP99" s="485"/>
      <c r="BQ99" s="485"/>
      <c r="BR99" s="336"/>
      <c r="BS99" s="48" t="s">
        <v>46</v>
      </c>
      <c r="BT99" s="48"/>
      <c r="BU99" s="14"/>
      <c r="BV99" s="14"/>
      <c r="BW99" s="117"/>
      <c r="BX99" s="14"/>
      <c r="BY99" s="14"/>
      <c r="BZ99" s="14"/>
      <c r="CA99" s="14"/>
      <c r="CB99" s="14"/>
      <c r="CC99" s="14"/>
      <c r="CD99" s="14"/>
      <c r="CE99" s="14"/>
      <c r="CF99" s="14"/>
      <c r="CG99" s="14"/>
      <c r="CH99" s="14"/>
      <c r="CI99" s="14"/>
      <c r="CJ99" s="14"/>
      <c r="CK99" s="14"/>
      <c r="CL99" s="14"/>
      <c r="CM99" s="22"/>
      <c r="CN99" s="492"/>
      <c r="CO99" s="306"/>
      <c r="CP99" s="306"/>
      <c r="CQ99" s="306"/>
      <c r="CR99" s="493"/>
    </row>
    <row r="100" spans="2:96" ht="18.75" customHeight="1" x14ac:dyDescent="0.15">
      <c r="B100" s="464"/>
      <c r="C100" s="465"/>
      <c r="D100" s="465"/>
      <c r="E100" s="465"/>
      <c r="F100" s="465"/>
      <c r="G100" s="465"/>
      <c r="H100" s="466"/>
      <c r="I100" s="147"/>
      <c r="J100" s="317" t="s">
        <v>290</v>
      </c>
      <c r="K100" s="317"/>
      <c r="L100" s="317"/>
      <c r="M100" s="371"/>
      <c r="N100" s="444"/>
      <c r="O100" s="445"/>
      <c r="P100" s="445"/>
      <c r="Q100" s="445"/>
      <c r="R100" s="445"/>
      <c r="S100" s="446"/>
      <c r="T100" s="477" t="s">
        <v>73</v>
      </c>
      <c r="U100" s="317"/>
      <c r="V100" s="317"/>
      <c r="W100" s="317"/>
      <c r="X100" s="317"/>
      <c r="Y100" s="14"/>
      <c r="Z100" s="14"/>
      <c r="AA100" s="14"/>
      <c r="AB100" s="14"/>
      <c r="AC100" s="14"/>
      <c r="AD100" s="14"/>
      <c r="AE100" s="14"/>
      <c r="AF100" s="14"/>
      <c r="AG100" s="14"/>
      <c r="AH100" s="14"/>
      <c r="AI100" s="14"/>
      <c r="AJ100" s="14"/>
      <c r="AK100" s="14"/>
      <c r="AL100" s="14"/>
      <c r="AM100" s="14"/>
      <c r="AN100" s="22"/>
      <c r="AO100" s="492"/>
      <c r="AP100" s="306"/>
      <c r="AQ100" s="306"/>
      <c r="AR100" s="306"/>
      <c r="AS100" s="493"/>
      <c r="AT100" s="288" t="b">
        <v>0</v>
      </c>
      <c r="BA100" s="464"/>
      <c r="BB100" s="465"/>
      <c r="BC100" s="465"/>
      <c r="BD100" s="465"/>
      <c r="BE100" s="465"/>
      <c r="BF100" s="465"/>
      <c r="BG100" s="466"/>
      <c r="BH100" s="237"/>
      <c r="BI100" s="317" t="s">
        <v>290</v>
      </c>
      <c r="BJ100" s="317"/>
      <c r="BK100" s="317"/>
      <c r="BL100" s="371"/>
      <c r="BM100" s="478" t="s">
        <v>465</v>
      </c>
      <c r="BN100" s="479"/>
      <c r="BO100" s="479"/>
      <c r="BP100" s="479"/>
      <c r="BQ100" s="479"/>
      <c r="BR100" s="480"/>
      <c r="BS100" s="477" t="s">
        <v>73</v>
      </c>
      <c r="BT100" s="317"/>
      <c r="BU100" s="317"/>
      <c r="BV100" s="317"/>
      <c r="BW100" s="317"/>
      <c r="BX100" s="14"/>
      <c r="BY100" s="14"/>
      <c r="BZ100" s="14"/>
      <c r="CA100" s="14"/>
      <c r="CB100" s="14"/>
      <c r="CC100" s="14"/>
      <c r="CD100" s="14"/>
      <c r="CE100" s="14"/>
      <c r="CF100" s="14"/>
      <c r="CG100" s="14"/>
      <c r="CH100" s="14"/>
      <c r="CI100" s="14"/>
      <c r="CJ100" s="14"/>
      <c r="CK100" s="14"/>
      <c r="CL100" s="14"/>
      <c r="CM100" s="22"/>
      <c r="CN100" s="492"/>
      <c r="CO100" s="306"/>
      <c r="CP100" s="306"/>
      <c r="CQ100" s="306"/>
      <c r="CR100" s="493"/>
    </row>
    <row r="101" spans="2:96" ht="18.75" customHeight="1" thickBot="1" x14ac:dyDescent="0.2">
      <c r="B101" s="464"/>
      <c r="C101" s="465"/>
      <c r="D101" s="465"/>
      <c r="E101" s="465"/>
      <c r="F101" s="465"/>
      <c r="G101" s="465"/>
      <c r="H101" s="466"/>
      <c r="I101" s="147"/>
      <c r="J101" s="317"/>
      <c r="K101" s="317"/>
      <c r="L101" s="317"/>
      <c r="M101" s="371"/>
      <c r="N101" s="447"/>
      <c r="O101" s="448"/>
      <c r="P101" s="448"/>
      <c r="Q101" s="448"/>
      <c r="R101" s="448"/>
      <c r="S101" s="449"/>
      <c r="T101" s="477"/>
      <c r="U101" s="317"/>
      <c r="V101" s="317"/>
      <c r="W101" s="317"/>
      <c r="X101" s="317"/>
      <c r="Y101" s="14"/>
      <c r="Z101" s="14"/>
      <c r="AA101" s="14"/>
      <c r="AB101" s="14"/>
      <c r="AC101" s="14"/>
      <c r="AD101" s="14"/>
      <c r="AE101" s="14"/>
      <c r="AF101" s="14"/>
      <c r="AG101" s="14"/>
      <c r="AH101" s="14"/>
      <c r="AI101" s="14"/>
      <c r="AJ101" s="14"/>
      <c r="AK101" s="14"/>
      <c r="AL101" s="14"/>
      <c r="AM101" s="14"/>
      <c r="AN101" s="22"/>
      <c r="AO101" s="492"/>
      <c r="AP101" s="306"/>
      <c r="AQ101" s="306"/>
      <c r="AR101" s="306"/>
      <c r="AS101" s="493"/>
      <c r="AT101" s="288" t="b">
        <v>0</v>
      </c>
      <c r="BA101" s="464"/>
      <c r="BB101" s="465"/>
      <c r="BC101" s="465"/>
      <c r="BD101" s="465"/>
      <c r="BE101" s="465"/>
      <c r="BF101" s="465"/>
      <c r="BG101" s="466"/>
      <c r="BH101" s="237"/>
      <c r="BI101" s="317"/>
      <c r="BJ101" s="317"/>
      <c r="BK101" s="317"/>
      <c r="BL101" s="371"/>
      <c r="BM101" s="481"/>
      <c r="BN101" s="482"/>
      <c r="BO101" s="482"/>
      <c r="BP101" s="482"/>
      <c r="BQ101" s="482"/>
      <c r="BR101" s="483"/>
      <c r="BS101" s="477"/>
      <c r="BT101" s="317"/>
      <c r="BU101" s="317"/>
      <c r="BV101" s="317"/>
      <c r="BW101" s="317"/>
      <c r="BX101" s="14"/>
      <c r="BY101" s="14"/>
      <c r="BZ101" s="14"/>
      <c r="CA101" s="14"/>
      <c r="CB101" s="14"/>
      <c r="CC101" s="14"/>
      <c r="CD101" s="14"/>
      <c r="CE101" s="14"/>
      <c r="CF101" s="14"/>
      <c r="CG101" s="14"/>
      <c r="CH101" s="14"/>
      <c r="CI101" s="14"/>
      <c r="CJ101" s="14"/>
      <c r="CK101" s="14"/>
      <c r="CL101" s="14"/>
      <c r="CM101" s="22"/>
      <c r="CN101" s="492"/>
      <c r="CO101" s="306"/>
      <c r="CP101" s="306"/>
      <c r="CQ101" s="306"/>
      <c r="CR101" s="493"/>
    </row>
    <row r="102" spans="2:96" x14ac:dyDescent="0.15">
      <c r="B102" s="467"/>
      <c r="C102" s="468"/>
      <c r="D102" s="468"/>
      <c r="E102" s="468"/>
      <c r="F102" s="468"/>
      <c r="G102" s="468"/>
      <c r="H102" s="469"/>
      <c r="I102" s="146"/>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4"/>
      <c r="AO102" s="494"/>
      <c r="AP102" s="315"/>
      <c r="AQ102" s="315"/>
      <c r="AR102" s="315"/>
      <c r="AS102" s="495"/>
      <c r="BA102" s="467"/>
      <c r="BB102" s="468"/>
      <c r="BC102" s="468"/>
      <c r="BD102" s="468"/>
      <c r="BE102" s="468"/>
      <c r="BF102" s="468"/>
      <c r="BG102" s="469"/>
      <c r="BH102" s="243"/>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4"/>
      <c r="CN102" s="494"/>
      <c r="CO102" s="315"/>
      <c r="CP102" s="315"/>
      <c r="CQ102" s="315"/>
      <c r="CR102" s="495"/>
    </row>
    <row r="103" spans="2:96" x14ac:dyDescent="0.15">
      <c r="B103" s="486" t="s">
        <v>489</v>
      </c>
      <c r="C103" s="366"/>
      <c r="D103" s="366"/>
      <c r="E103" s="366"/>
      <c r="F103" s="366"/>
      <c r="G103" s="366"/>
      <c r="H103" s="487"/>
      <c r="I103" s="147"/>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22"/>
      <c r="AO103" s="490" t="s">
        <v>497</v>
      </c>
      <c r="AP103" s="303"/>
      <c r="AQ103" s="303"/>
      <c r="AR103" s="303"/>
      <c r="AS103" s="491"/>
      <c r="BA103" s="486" t="s">
        <v>489</v>
      </c>
      <c r="BB103" s="366"/>
      <c r="BC103" s="366"/>
      <c r="BD103" s="366"/>
      <c r="BE103" s="366"/>
      <c r="BF103" s="366"/>
      <c r="BG103" s="487"/>
      <c r="BH103" s="237"/>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22"/>
      <c r="CN103" s="490" t="s">
        <v>497</v>
      </c>
      <c r="CO103" s="303"/>
      <c r="CP103" s="303"/>
      <c r="CQ103" s="303"/>
      <c r="CR103" s="491"/>
    </row>
    <row r="104" spans="2:96" x14ac:dyDescent="0.15">
      <c r="B104" s="367"/>
      <c r="C104" s="368"/>
      <c r="D104" s="368"/>
      <c r="E104" s="368"/>
      <c r="F104" s="368"/>
      <c r="G104" s="368"/>
      <c r="H104" s="488"/>
      <c r="I104" s="196"/>
      <c r="J104" s="14" t="s">
        <v>363</v>
      </c>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22"/>
      <c r="AO104" s="492"/>
      <c r="AP104" s="306"/>
      <c r="AQ104" s="306"/>
      <c r="AR104" s="306"/>
      <c r="AS104" s="493"/>
      <c r="BA104" s="367"/>
      <c r="BB104" s="368"/>
      <c r="BC104" s="368"/>
      <c r="BD104" s="368"/>
      <c r="BE104" s="368"/>
      <c r="BF104" s="368"/>
      <c r="BG104" s="488"/>
      <c r="BH104" s="237"/>
      <c r="BI104" s="14" t="s">
        <v>363</v>
      </c>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22"/>
      <c r="CN104" s="492"/>
      <c r="CO104" s="306"/>
      <c r="CP104" s="306"/>
      <c r="CQ104" s="306"/>
      <c r="CR104" s="493"/>
    </row>
    <row r="105" spans="2:96" x14ac:dyDescent="0.15">
      <c r="B105" s="367"/>
      <c r="C105" s="368"/>
      <c r="D105" s="368"/>
      <c r="E105" s="368"/>
      <c r="F105" s="368"/>
      <c r="G105" s="368"/>
      <c r="H105" s="488"/>
      <c r="I105" s="147"/>
      <c r="J105" s="14" t="s">
        <v>364</v>
      </c>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22"/>
      <c r="AO105" s="492"/>
      <c r="AP105" s="306"/>
      <c r="AQ105" s="306"/>
      <c r="AR105" s="306"/>
      <c r="AS105" s="493"/>
      <c r="AY105" s="291"/>
      <c r="BA105" s="367"/>
      <c r="BB105" s="368"/>
      <c r="BC105" s="368"/>
      <c r="BD105" s="368"/>
      <c r="BE105" s="368"/>
      <c r="BF105" s="368"/>
      <c r="BG105" s="488"/>
      <c r="BH105" s="237"/>
      <c r="BI105" s="14" t="s">
        <v>364</v>
      </c>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22"/>
      <c r="CN105" s="492"/>
      <c r="CO105" s="306"/>
      <c r="CP105" s="306"/>
      <c r="CQ105" s="306"/>
      <c r="CR105" s="493"/>
    </row>
    <row r="106" spans="2:96" ht="16.5" customHeight="1" x14ac:dyDescent="0.15">
      <c r="B106" s="367"/>
      <c r="C106" s="368"/>
      <c r="D106" s="368"/>
      <c r="E106" s="368"/>
      <c r="F106" s="368"/>
      <c r="G106" s="368"/>
      <c r="H106" s="488"/>
      <c r="I106" s="147"/>
      <c r="J106" s="226" t="s">
        <v>51</v>
      </c>
      <c r="K106" s="14" t="s">
        <v>360</v>
      </c>
      <c r="L106" s="14"/>
      <c r="M106" s="14"/>
      <c r="N106" s="296" t="s">
        <v>362</v>
      </c>
      <c r="O106" s="296"/>
      <c r="P106" s="296"/>
      <c r="Q106" s="296"/>
      <c r="R106" s="296"/>
      <c r="S106" s="296"/>
      <c r="T106" s="296"/>
      <c r="U106" s="296"/>
      <c r="V106" s="296"/>
      <c r="W106" s="296"/>
      <c r="X106" s="296"/>
      <c r="Y106" s="296"/>
      <c r="Z106" s="296"/>
      <c r="AA106" s="296"/>
      <c r="AB106" s="296"/>
      <c r="AC106" s="296"/>
      <c r="AD106" s="145"/>
      <c r="AE106" s="145"/>
      <c r="AF106" s="145"/>
      <c r="AG106" s="145"/>
      <c r="AH106" s="145"/>
      <c r="AI106" s="145"/>
      <c r="AJ106" s="14"/>
      <c r="AK106" s="14"/>
      <c r="AL106" s="14"/>
      <c r="AM106" s="14"/>
      <c r="AN106" s="22"/>
      <c r="AO106" s="492"/>
      <c r="AP106" s="306"/>
      <c r="AQ106" s="306"/>
      <c r="AR106" s="306"/>
      <c r="AS106" s="493"/>
      <c r="AY106" s="291"/>
      <c r="BA106" s="367"/>
      <c r="BB106" s="368"/>
      <c r="BC106" s="368"/>
      <c r="BD106" s="368"/>
      <c r="BE106" s="368"/>
      <c r="BF106" s="368"/>
      <c r="BG106" s="488"/>
      <c r="BH106" s="237"/>
      <c r="BI106" s="226" t="s">
        <v>51</v>
      </c>
      <c r="BJ106" s="14" t="s">
        <v>360</v>
      </c>
      <c r="BK106" s="14"/>
      <c r="BL106" s="14"/>
      <c r="BM106" s="296" t="s">
        <v>362</v>
      </c>
      <c r="BN106" s="296"/>
      <c r="BO106" s="296"/>
      <c r="BP106" s="296"/>
      <c r="BQ106" s="296"/>
      <c r="BR106" s="296"/>
      <c r="BS106" s="296"/>
      <c r="BT106" s="296"/>
      <c r="BU106" s="296"/>
      <c r="BV106" s="296"/>
      <c r="BW106" s="296"/>
      <c r="BX106" s="296"/>
      <c r="BY106" s="296"/>
      <c r="BZ106" s="296"/>
      <c r="CA106" s="296"/>
      <c r="CB106" s="296"/>
      <c r="CC106" s="238"/>
      <c r="CD106" s="238"/>
      <c r="CE106" s="238"/>
      <c r="CF106" s="238"/>
      <c r="CG106" s="238"/>
      <c r="CH106" s="238"/>
      <c r="CI106" s="14"/>
      <c r="CJ106" s="14"/>
      <c r="CK106" s="14"/>
      <c r="CL106" s="14"/>
      <c r="CM106" s="22"/>
      <c r="CN106" s="492"/>
      <c r="CO106" s="306"/>
      <c r="CP106" s="306"/>
      <c r="CQ106" s="306"/>
      <c r="CR106" s="493"/>
    </row>
    <row r="107" spans="2:96" ht="16.5" customHeight="1" thickBot="1" x14ac:dyDescent="0.2">
      <c r="B107" s="367"/>
      <c r="C107" s="368"/>
      <c r="D107" s="368"/>
      <c r="E107" s="368"/>
      <c r="F107" s="368"/>
      <c r="G107" s="368"/>
      <c r="H107" s="488"/>
      <c r="I107" s="196"/>
      <c r="K107" s="14"/>
      <c r="L107" s="14"/>
      <c r="M107" s="14"/>
      <c r="N107" s="296"/>
      <c r="O107" s="296"/>
      <c r="P107" s="296"/>
      <c r="Q107" s="296"/>
      <c r="R107" s="296"/>
      <c r="S107" s="296"/>
      <c r="T107" s="296"/>
      <c r="U107" s="296"/>
      <c r="V107" s="296"/>
      <c r="W107" s="296"/>
      <c r="X107" s="296"/>
      <c r="Y107" s="296"/>
      <c r="Z107" s="296"/>
      <c r="AA107" s="296"/>
      <c r="AB107" s="296"/>
      <c r="AC107" s="296"/>
      <c r="AD107" s="197"/>
      <c r="AE107" s="197"/>
      <c r="AF107" s="197"/>
      <c r="AG107" s="197"/>
      <c r="AH107" s="197"/>
      <c r="AI107" s="197"/>
      <c r="AJ107" s="14"/>
      <c r="AK107" s="14"/>
      <c r="AL107" s="14"/>
      <c r="AM107" s="14"/>
      <c r="AN107" s="22"/>
      <c r="AO107" s="492"/>
      <c r="AP107" s="306"/>
      <c r="AQ107" s="306"/>
      <c r="AR107" s="306"/>
      <c r="AS107" s="493"/>
      <c r="AY107" s="291"/>
      <c r="BA107" s="367"/>
      <c r="BB107" s="368"/>
      <c r="BC107" s="368"/>
      <c r="BD107" s="368"/>
      <c r="BE107" s="368"/>
      <c r="BF107" s="368"/>
      <c r="BG107" s="488"/>
      <c r="BH107" s="237"/>
      <c r="BJ107" s="14"/>
      <c r="BK107" s="14"/>
      <c r="BL107" s="14"/>
      <c r="BM107" s="296"/>
      <c r="BN107" s="296"/>
      <c r="BO107" s="296"/>
      <c r="BP107" s="296"/>
      <c r="BQ107" s="296"/>
      <c r="BR107" s="296"/>
      <c r="BS107" s="296"/>
      <c r="BT107" s="296"/>
      <c r="BU107" s="296"/>
      <c r="BV107" s="296"/>
      <c r="BW107" s="296"/>
      <c r="BX107" s="296"/>
      <c r="BY107" s="296"/>
      <c r="BZ107" s="296"/>
      <c r="CA107" s="296"/>
      <c r="CB107" s="296"/>
      <c r="CC107" s="238"/>
      <c r="CD107" s="238"/>
      <c r="CE107" s="238"/>
      <c r="CF107" s="238"/>
      <c r="CG107" s="238"/>
      <c r="CH107" s="238"/>
      <c r="CI107" s="14"/>
      <c r="CJ107" s="14"/>
      <c r="CK107" s="14"/>
      <c r="CL107" s="14"/>
      <c r="CM107" s="22"/>
      <c r="CN107" s="492"/>
      <c r="CO107" s="306"/>
      <c r="CP107" s="306"/>
      <c r="CQ107" s="306"/>
      <c r="CR107" s="493"/>
    </row>
    <row r="108" spans="2:96" ht="21.75" customHeight="1" x14ac:dyDescent="0.15">
      <c r="B108" s="367"/>
      <c r="C108" s="368"/>
      <c r="D108" s="368"/>
      <c r="E108" s="368"/>
      <c r="F108" s="368"/>
      <c r="G108" s="368"/>
      <c r="H108" s="488"/>
      <c r="I108" s="147"/>
      <c r="K108" s="135"/>
      <c r="L108" s="450" t="s">
        <v>332</v>
      </c>
      <c r="M108" s="450"/>
      <c r="N108" s="450"/>
      <c r="O108" s="451"/>
      <c r="P108" s="408"/>
      <c r="Q108" s="409"/>
      <c r="R108" s="409"/>
      <c r="S108" s="409"/>
      <c r="T108" s="409"/>
      <c r="U108" s="409"/>
      <c r="V108" s="409"/>
      <c r="W108" s="409"/>
      <c r="X108" s="409"/>
      <c r="Y108" s="409"/>
      <c r="Z108" s="409"/>
      <c r="AA108" s="409"/>
      <c r="AB108" s="409"/>
      <c r="AC108" s="409"/>
      <c r="AD108" s="409"/>
      <c r="AE108" s="409"/>
      <c r="AF108" s="409"/>
      <c r="AG108" s="409"/>
      <c r="AH108" s="409"/>
      <c r="AI108" s="410"/>
      <c r="AJ108" s="14"/>
      <c r="AK108" s="14"/>
      <c r="AL108" s="14"/>
      <c r="AM108" s="14"/>
      <c r="AN108" s="22"/>
      <c r="AO108" s="492"/>
      <c r="AP108" s="306"/>
      <c r="AQ108" s="306"/>
      <c r="AR108" s="306"/>
      <c r="AS108" s="493"/>
      <c r="BA108" s="367"/>
      <c r="BB108" s="368"/>
      <c r="BC108" s="368"/>
      <c r="BD108" s="368"/>
      <c r="BE108" s="368"/>
      <c r="BF108" s="368"/>
      <c r="BG108" s="488"/>
      <c r="BH108" s="237"/>
      <c r="BJ108" s="48"/>
      <c r="BK108" s="450" t="s">
        <v>332</v>
      </c>
      <c r="BL108" s="450"/>
      <c r="BM108" s="450"/>
      <c r="BN108" s="451"/>
      <c r="BO108" s="318"/>
      <c r="BP108" s="319"/>
      <c r="BQ108" s="319"/>
      <c r="BR108" s="319"/>
      <c r="BS108" s="319"/>
      <c r="BT108" s="319"/>
      <c r="BU108" s="319"/>
      <c r="BV108" s="319"/>
      <c r="BW108" s="319"/>
      <c r="BX108" s="319"/>
      <c r="BY108" s="319"/>
      <c r="BZ108" s="319"/>
      <c r="CA108" s="319"/>
      <c r="CB108" s="319"/>
      <c r="CC108" s="319"/>
      <c r="CD108" s="319"/>
      <c r="CE108" s="319"/>
      <c r="CF108" s="319"/>
      <c r="CG108" s="319"/>
      <c r="CH108" s="320"/>
      <c r="CI108" s="14"/>
      <c r="CJ108" s="14"/>
      <c r="CK108" s="14"/>
      <c r="CL108" s="14"/>
      <c r="CM108" s="22"/>
      <c r="CN108" s="492"/>
      <c r="CO108" s="306"/>
      <c r="CP108" s="306"/>
      <c r="CQ108" s="306"/>
      <c r="CR108" s="493"/>
    </row>
    <row r="109" spans="2:96" ht="21.75" customHeight="1" thickBot="1" x14ac:dyDescent="0.2">
      <c r="B109" s="367"/>
      <c r="C109" s="368"/>
      <c r="D109" s="368"/>
      <c r="E109" s="368"/>
      <c r="F109" s="368"/>
      <c r="G109" s="368"/>
      <c r="H109" s="488"/>
      <c r="I109" s="147"/>
      <c r="K109" s="135"/>
      <c r="L109" s="450"/>
      <c r="M109" s="450"/>
      <c r="N109" s="450"/>
      <c r="O109" s="451"/>
      <c r="P109" s="411"/>
      <c r="Q109" s="412"/>
      <c r="R109" s="412"/>
      <c r="S109" s="412"/>
      <c r="T109" s="412"/>
      <c r="U109" s="412"/>
      <c r="V109" s="412"/>
      <c r="W109" s="412"/>
      <c r="X109" s="412"/>
      <c r="Y109" s="412"/>
      <c r="Z109" s="412"/>
      <c r="AA109" s="412"/>
      <c r="AB109" s="412"/>
      <c r="AC109" s="412"/>
      <c r="AD109" s="412"/>
      <c r="AE109" s="412"/>
      <c r="AF109" s="412"/>
      <c r="AG109" s="412"/>
      <c r="AH109" s="412"/>
      <c r="AI109" s="413"/>
      <c r="AJ109" s="14"/>
      <c r="AK109" s="14"/>
      <c r="AL109" s="14"/>
      <c r="AM109" s="14"/>
      <c r="AN109" s="22"/>
      <c r="AO109" s="492"/>
      <c r="AP109" s="306"/>
      <c r="AQ109" s="306"/>
      <c r="AR109" s="306"/>
      <c r="AS109" s="493"/>
      <c r="BA109" s="367"/>
      <c r="BB109" s="368"/>
      <c r="BC109" s="368"/>
      <c r="BD109" s="368"/>
      <c r="BE109" s="368"/>
      <c r="BF109" s="368"/>
      <c r="BG109" s="488"/>
      <c r="BH109" s="237"/>
      <c r="BJ109" s="48"/>
      <c r="BK109" s="450"/>
      <c r="BL109" s="450"/>
      <c r="BM109" s="450"/>
      <c r="BN109" s="451"/>
      <c r="BO109" s="321"/>
      <c r="BP109" s="322"/>
      <c r="BQ109" s="322"/>
      <c r="BR109" s="322"/>
      <c r="BS109" s="322"/>
      <c r="BT109" s="322"/>
      <c r="BU109" s="322"/>
      <c r="BV109" s="322"/>
      <c r="BW109" s="322"/>
      <c r="BX109" s="322"/>
      <c r="BY109" s="322"/>
      <c r="BZ109" s="322"/>
      <c r="CA109" s="322"/>
      <c r="CB109" s="322"/>
      <c r="CC109" s="322"/>
      <c r="CD109" s="322"/>
      <c r="CE109" s="322"/>
      <c r="CF109" s="322"/>
      <c r="CG109" s="322"/>
      <c r="CH109" s="323"/>
      <c r="CI109" s="14"/>
      <c r="CJ109" s="14"/>
      <c r="CK109" s="14"/>
      <c r="CL109" s="14"/>
      <c r="CM109" s="22"/>
      <c r="CN109" s="492"/>
      <c r="CO109" s="306"/>
      <c r="CP109" s="306"/>
      <c r="CQ109" s="306"/>
      <c r="CR109" s="493"/>
    </row>
    <row r="110" spans="2:96" s="120" customFormat="1" ht="21.75" customHeight="1" x14ac:dyDescent="0.15">
      <c r="B110" s="367"/>
      <c r="C110" s="368"/>
      <c r="D110" s="368"/>
      <c r="E110" s="368"/>
      <c r="F110" s="368"/>
      <c r="G110" s="368"/>
      <c r="H110" s="488"/>
      <c r="I110" s="123"/>
      <c r="J110" s="117"/>
      <c r="K110" s="100"/>
      <c r="L110" s="227"/>
      <c r="M110" s="227"/>
      <c r="N110" s="227"/>
      <c r="O110" s="227"/>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117"/>
      <c r="AK110" s="117"/>
      <c r="AL110" s="117"/>
      <c r="AM110" s="117"/>
      <c r="AN110" s="119"/>
      <c r="AO110" s="492"/>
      <c r="AP110" s="306"/>
      <c r="AQ110" s="306"/>
      <c r="AR110" s="306"/>
      <c r="AS110" s="493"/>
      <c r="AT110" s="289"/>
      <c r="AU110" s="289"/>
      <c r="AV110" s="289"/>
      <c r="AW110" s="289"/>
      <c r="AX110" s="289"/>
      <c r="AY110" s="289"/>
      <c r="AZ110" s="295"/>
      <c r="BA110" s="367"/>
      <c r="BB110" s="368"/>
      <c r="BC110" s="368"/>
      <c r="BD110" s="368"/>
      <c r="BE110" s="368"/>
      <c r="BF110" s="368"/>
      <c r="BG110" s="488"/>
      <c r="BH110" s="123"/>
      <c r="BI110" s="117"/>
      <c r="BJ110" s="100"/>
      <c r="BK110" s="227"/>
      <c r="BL110" s="227"/>
      <c r="BM110" s="227"/>
      <c r="BN110" s="227"/>
      <c r="BO110" s="229"/>
      <c r="BP110" s="229"/>
      <c r="BQ110" s="229"/>
      <c r="BR110" s="229"/>
      <c r="BS110" s="229"/>
      <c r="BT110" s="229"/>
      <c r="BU110" s="229"/>
      <c r="BV110" s="229"/>
      <c r="BW110" s="229"/>
      <c r="BX110" s="229"/>
      <c r="BY110" s="229"/>
      <c r="BZ110" s="229"/>
      <c r="CA110" s="229"/>
      <c r="CB110" s="229"/>
      <c r="CC110" s="229"/>
      <c r="CD110" s="229"/>
      <c r="CE110" s="229"/>
      <c r="CF110" s="229"/>
      <c r="CG110" s="229"/>
      <c r="CH110" s="229"/>
      <c r="CI110" s="117"/>
      <c r="CJ110" s="117"/>
      <c r="CK110" s="117"/>
      <c r="CL110" s="117"/>
      <c r="CM110" s="119"/>
      <c r="CN110" s="492"/>
      <c r="CO110" s="306"/>
      <c r="CP110" s="306"/>
      <c r="CQ110" s="306"/>
      <c r="CR110" s="493"/>
    </row>
    <row r="111" spans="2:96" ht="16.5" customHeight="1" x14ac:dyDescent="0.15">
      <c r="B111" s="367"/>
      <c r="C111" s="368"/>
      <c r="D111" s="368"/>
      <c r="E111" s="368"/>
      <c r="F111" s="368"/>
      <c r="G111" s="368"/>
      <c r="H111" s="488"/>
      <c r="I111" s="174"/>
      <c r="J111" s="226" t="s">
        <v>51</v>
      </c>
      <c r="K111" s="296" t="s">
        <v>104</v>
      </c>
      <c r="L111" s="296"/>
      <c r="M111" s="296"/>
      <c r="N111" s="296"/>
      <c r="O111" s="172" t="s">
        <v>325</v>
      </c>
      <c r="P111" s="48" t="s">
        <v>421</v>
      </c>
      <c r="Q111" s="48"/>
      <c r="R111" s="48"/>
      <c r="S111" s="48"/>
      <c r="T111" s="235"/>
      <c r="U111" s="235"/>
      <c r="V111" s="235"/>
      <c r="W111" s="235"/>
      <c r="X111" s="235"/>
      <c r="Y111" s="48"/>
      <c r="Z111" s="48"/>
      <c r="AA111" s="48"/>
      <c r="AB111" s="173"/>
      <c r="AC111" s="235"/>
      <c r="AE111" s="235"/>
      <c r="AF111" s="235"/>
      <c r="AG111" s="235"/>
      <c r="AH111" s="235"/>
      <c r="AI111" s="235"/>
      <c r="AJ111" s="14"/>
      <c r="AK111" s="14"/>
      <c r="AL111" s="14"/>
      <c r="AM111" s="14"/>
      <c r="AN111" s="22"/>
      <c r="AO111" s="492"/>
      <c r="AP111" s="306"/>
      <c r="AQ111" s="306"/>
      <c r="AR111" s="306"/>
      <c r="AS111" s="493"/>
      <c r="BA111" s="367"/>
      <c r="BB111" s="368"/>
      <c r="BC111" s="368"/>
      <c r="BD111" s="368"/>
      <c r="BE111" s="368"/>
      <c r="BF111" s="368"/>
      <c r="BG111" s="488"/>
      <c r="BH111" s="237"/>
      <c r="BI111" s="226" t="s">
        <v>51</v>
      </c>
      <c r="BJ111" s="296" t="s">
        <v>104</v>
      </c>
      <c r="BK111" s="296"/>
      <c r="BL111" s="296"/>
      <c r="BM111" s="296"/>
      <c r="BN111" s="234" t="s">
        <v>325</v>
      </c>
      <c r="BO111" s="48" t="s">
        <v>421</v>
      </c>
      <c r="BP111" s="48"/>
      <c r="BQ111" s="48"/>
      <c r="BR111" s="48"/>
      <c r="BS111" s="235"/>
      <c r="BT111" s="235"/>
      <c r="BU111" s="235"/>
      <c r="BV111" s="235"/>
      <c r="BW111" s="235"/>
      <c r="BX111" s="48"/>
      <c r="BY111" s="48"/>
      <c r="BZ111" s="48"/>
      <c r="CA111" s="235"/>
      <c r="CB111" s="235"/>
      <c r="CD111" s="235"/>
      <c r="CE111" s="235"/>
      <c r="CF111" s="235"/>
      <c r="CG111" s="235"/>
      <c r="CH111" s="235"/>
      <c r="CI111" s="14"/>
      <c r="CJ111" s="14"/>
      <c r="CK111" s="14"/>
      <c r="CL111" s="14"/>
      <c r="CM111" s="22"/>
      <c r="CN111" s="492"/>
      <c r="CO111" s="306"/>
      <c r="CP111" s="306"/>
      <c r="CQ111" s="306"/>
      <c r="CR111" s="493"/>
    </row>
    <row r="112" spans="2:96" ht="16.5" customHeight="1" thickBot="1" x14ac:dyDescent="0.2">
      <c r="B112" s="367"/>
      <c r="C112" s="368"/>
      <c r="D112" s="368"/>
      <c r="E112" s="368"/>
      <c r="F112" s="368"/>
      <c r="G112" s="368"/>
      <c r="H112" s="488"/>
      <c r="I112" s="174"/>
      <c r="K112" s="296"/>
      <c r="L112" s="296"/>
      <c r="M112" s="296"/>
      <c r="N112" s="296"/>
      <c r="O112" s="172" t="s">
        <v>325</v>
      </c>
      <c r="P112" s="173" t="s">
        <v>326</v>
      </c>
      <c r="Q112" s="173"/>
      <c r="R112" s="173"/>
      <c r="S112" s="173"/>
      <c r="T112" s="173"/>
      <c r="U112" s="173"/>
      <c r="V112" s="173"/>
      <c r="W112" s="173"/>
      <c r="X112" s="173"/>
      <c r="Y112" s="173"/>
      <c r="Z112" s="173"/>
      <c r="AA112" s="173"/>
      <c r="AB112" s="173"/>
      <c r="AC112" s="173"/>
      <c r="AD112" s="173"/>
      <c r="AE112" s="173"/>
      <c r="AF112" s="173"/>
      <c r="AG112" s="173"/>
      <c r="AH112" s="173"/>
      <c r="AI112" s="173"/>
      <c r="AJ112" s="14"/>
      <c r="AK112" s="14"/>
      <c r="AL112" s="14"/>
      <c r="AM112" s="14"/>
      <c r="AN112" s="22"/>
      <c r="AO112" s="492"/>
      <c r="AP112" s="306"/>
      <c r="AQ112" s="306"/>
      <c r="AR112" s="306"/>
      <c r="AS112" s="493"/>
      <c r="BA112" s="367"/>
      <c r="BB112" s="368"/>
      <c r="BC112" s="368"/>
      <c r="BD112" s="368"/>
      <c r="BE112" s="368"/>
      <c r="BF112" s="368"/>
      <c r="BG112" s="488"/>
      <c r="BH112" s="237"/>
      <c r="BJ112" s="296"/>
      <c r="BK112" s="296"/>
      <c r="BL112" s="296"/>
      <c r="BM112" s="296"/>
      <c r="BN112" s="234" t="s">
        <v>325</v>
      </c>
      <c r="BO112" s="235" t="s">
        <v>326</v>
      </c>
      <c r="BP112" s="235"/>
      <c r="BQ112" s="235"/>
      <c r="BR112" s="235"/>
      <c r="BS112" s="235"/>
      <c r="BT112" s="235"/>
      <c r="BU112" s="235"/>
      <c r="BV112" s="235"/>
      <c r="BW112" s="235"/>
      <c r="BX112" s="235"/>
      <c r="BY112" s="235"/>
      <c r="BZ112" s="235"/>
      <c r="CA112" s="235"/>
      <c r="CB112" s="235"/>
      <c r="CC112" s="235"/>
      <c r="CD112" s="235"/>
      <c r="CE112" s="235"/>
      <c r="CF112" s="235"/>
      <c r="CG112" s="235"/>
      <c r="CH112" s="235"/>
      <c r="CI112" s="14"/>
      <c r="CJ112" s="14"/>
      <c r="CK112" s="14"/>
      <c r="CL112" s="14"/>
      <c r="CM112" s="22"/>
      <c r="CN112" s="492"/>
      <c r="CO112" s="306"/>
      <c r="CP112" s="306"/>
      <c r="CQ112" s="306"/>
      <c r="CR112" s="493"/>
    </row>
    <row r="113" spans="2:96" ht="22.5" customHeight="1" x14ac:dyDescent="0.15">
      <c r="B113" s="367"/>
      <c r="C113" s="368"/>
      <c r="D113" s="368"/>
      <c r="E113" s="368"/>
      <c r="F113" s="368"/>
      <c r="G113" s="368"/>
      <c r="H113" s="488"/>
      <c r="I113" s="147"/>
      <c r="K113" s="133"/>
      <c r="L113" s="500" t="s">
        <v>327</v>
      </c>
      <c r="M113" s="500"/>
      <c r="N113" s="500"/>
      <c r="O113" s="501"/>
      <c r="P113" s="408"/>
      <c r="Q113" s="409"/>
      <c r="R113" s="409"/>
      <c r="S113" s="409"/>
      <c r="T113" s="409"/>
      <c r="U113" s="409"/>
      <c r="V113" s="409"/>
      <c r="W113" s="409"/>
      <c r="X113" s="409"/>
      <c r="Y113" s="409"/>
      <c r="Z113" s="409"/>
      <c r="AA113" s="409"/>
      <c r="AB113" s="409"/>
      <c r="AC113" s="409"/>
      <c r="AD113" s="409"/>
      <c r="AE113" s="409"/>
      <c r="AF113" s="409"/>
      <c r="AG113" s="409"/>
      <c r="AH113" s="409"/>
      <c r="AI113" s="410"/>
      <c r="AJ113" s="14"/>
      <c r="AK113" s="14"/>
      <c r="AL113" s="14"/>
      <c r="AM113" s="14"/>
      <c r="AN113" s="22"/>
      <c r="AO113" s="492"/>
      <c r="AP113" s="306"/>
      <c r="AQ113" s="306"/>
      <c r="AR113" s="306"/>
      <c r="AS113" s="493"/>
      <c r="BA113" s="367"/>
      <c r="BB113" s="368"/>
      <c r="BC113" s="368"/>
      <c r="BD113" s="368"/>
      <c r="BE113" s="368"/>
      <c r="BF113" s="368"/>
      <c r="BG113" s="488"/>
      <c r="BH113" s="237"/>
      <c r="BK113" s="500" t="s">
        <v>327</v>
      </c>
      <c r="BL113" s="500"/>
      <c r="BM113" s="500"/>
      <c r="BN113" s="501"/>
      <c r="BO113" s="318"/>
      <c r="BP113" s="319"/>
      <c r="BQ113" s="319"/>
      <c r="BR113" s="319"/>
      <c r="BS113" s="319"/>
      <c r="BT113" s="319"/>
      <c r="BU113" s="319"/>
      <c r="BV113" s="319"/>
      <c r="BW113" s="319"/>
      <c r="BX113" s="319"/>
      <c r="BY113" s="319"/>
      <c r="BZ113" s="319"/>
      <c r="CA113" s="319"/>
      <c r="CB113" s="319"/>
      <c r="CC113" s="319"/>
      <c r="CD113" s="319"/>
      <c r="CE113" s="319"/>
      <c r="CF113" s="319"/>
      <c r="CG113" s="319"/>
      <c r="CH113" s="320"/>
      <c r="CI113" s="14"/>
      <c r="CJ113" s="14"/>
      <c r="CK113" s="14"/>
      <c r="CL113" s="14"/>
      <c r="CM113" s="22"/>
      <c r="CN113" s="492"/>
      <c r="CO113" s="306"/>
      <c r="CP113" s="306"/>
      <c r="CQ113" s="306"/>
      <c r="CR113" s="493"/>
    </row>
    <row r="114" spans="2:96" ht="22.5" customHeight="1" thickBot="1" x14ac:dyDescent="0.2">
      <c r="B114" s="367"/>
      <c r="C114" s="368"/>
      <c r="D114" s="368"/>
      <c r="E114" s="368"/>
      <c r="F114" s="368"/>
      <c r="G114" s="368"/>
      <c r="H114" s="488"/>
      <c r="I114" s="147"/>
      <c r="K114" s="263"/>
      <c r="L114" s="500"/>
      <c r="M114" s="500"/>
      <c r="N114" s="500"/>
      <c r="O114" s="501"/>
      <c r="P114" s="411"/>
      <c r="Q114" s="412"/>
      <c r="R114" s="412"/>
      <c r="S114" s="412"/>
      <c r="T114" s="412"/>
      <c r="U114" s="412"/>
      <c r="V114" s="412"/>
      <c r="W114" s="412"/>
      <c r="X114" s="412"/>
      <c r="Y114" s="412"/>
      <c r="Z114" s="412"/>
      <c r="AA114" s="412"/>
      <c r="AB114" s="412"/>
      <c r="AC114" s="412"/>
      <c r="AD114" s="412"/>
      <c r="AE114" s="412"/>
      <c r="AF114" s="412"/>
      <c r="AG114" s="412"/>
      <c r="AH114" s="412"/>
      <c r="AI114" s="413"/>
      <c r="AJ114" s="14"/>
      <c r="AK114" s="14"/>
      <c r="AL114" s="14"/>
      <c r="AM114" s="14"/>
      <c r="AN114" s="22"/>
      <c r="AO114" s="492"/>
      <c r="AP114" s="306"/>
      <c r="AQ114" s="306"/>
      <c r="AR114" s="306"/>
      <c r="AS114" s="493"/>
      <c r="BA114" s="367"/>
      <c r="BB114" s="368"/>
      <c r="BC114" s="368"/>
      <c r="BD114" s="368"/>
      <c r="BE114" s="368"/>
      <c r="BF114" s="368"/>
      <c r="BG114" s="488"/>
      <c r="BH114" s="237"/>
      <c r="BJ114" s="238"/>
      <c r="BK114" s="500"/>
      <c r="BL114" s="500"/>
      <c r="BM114" s="500"/>
      <c r="BN114" s="501"/>
      <c r="BO114" s="321"/>
      <c r="BP114" s="322"/>
      <c r="BQ114" s="322"/>
      <c r="BR114" s="322"/>
      <c r="BS114" s="322"/>
      <c r="BT114" s="322"/>
      <c r="BU114" s="322"/>
      <c r="BV114" s="322"/>
      <c r="BW114" s="322"/>
      <c r="BX114" s="322"/>
      <c r="BY114" s="322"/>
      <c r="BZ114" s="322"/>
      <c r="CA114" s="322"/>
      <c r="CB114" s="322"/>
      <c r="CC114" s="322"/>
      <c r="CD114" s="322"/>
      <c r="CE114" s="322"/>
      <c r="CF114" s="322"/>
      <c r="CG114" s="322"/>
      <c r="CH114" s="323"/>
      <c r="CI114" s="14"/>
      <c r="CJ114" s="14"/>
      <c r="CK114" s="14"/>
      <c r="CL114" s="14"/>
      <c r="CM114" s="22"/>
      <c r="CN114" s="492"/>
      <c r="CO114" s="306"/>
      <c r="CP114" s="306"/>
      <c r="CQ114" s="306"/>
      <c r="CR114" s="493"/>
    </row>
    <row r="115" spans="2:96" x14ac:dyDescent="0.15">
      <c r="B115" s="367"/>
      <c r="C115" s="368"/>
      <c r="D115" s="368"/>
      <c r="E115" s="368"/>
      <c r="F115" s="368"/>
      <c r="G115" s="368"/>
      <c r="H115" s="488"/>
      <c r="I115" s="147"/>
      <c r="K115" s="143"/>
      <c r="L115" s="249"/>
      <c r="M115" s="249"/>
      <c r="N115" s="249"/>
      <c r="O115" s="249"/>
      <c r="P115" s="48"/>
      <c r="Q115" s="48"/>
      <c r="R115" s="48"/>
      <c r="S115" s="48"/>
      <c r="T115" s="48"/>
      <c r="U115" s="48"/>
      <c r="V115" s="48"/>
      <c r="W115" s="48"/>
      <c r="X115" s="48"/>
      <c r="Y115" s="48"/>
      <c r="Z115" s="48"/>
      <c r="AA115" s="48"/>
      <c r="AB115" s="48"/>
      <c r="AC115" s="48"/>
      <c r="AD115" s="48"/>
      <c r="AE115" s="48"/>
      <c r="AF115" s="48"/>
      <c r="AG115" s="48"/>
      <c r="AH115" s="48"/>
      <c r="AI115" s="14"/>
      <c r="AJ115" s="14"/>
      <c r="AK115" s="14"/>
      <c r="AL115" s="14"/>
      <c r="AM115" s="14"/>
      <c r="AN115" s="22"/>
      <c r="AO115" s="492"/>
      <c r="AP115" s="306"/>
      <c r="AQ115" s="306"/>
      <c r="AR115" s="306"/>
      <c r="AS115" s="493"/>
      <c r="BA115" s="367"/>
      <c r="BB115" s="368"/>
      <c r="BC115" s="368"/>
      <c r="BD115" s="368"/>
      <c r="BE115" s="368"/>
      <c r="BF115" s="368"/>
      <c r="BG115" s="488"/>
      <c r="BH115" s="237"/>
      <c r="BJ115" s="226"/>
      <c r="BK115" s="249"/>
      <c r="BL115" s="249"/>
      <c r="BM115" s="249"/>
      <c r="BN115" s="249"/>
      <c r="BO115" s="48"/>
      <c r="BP115" s="48"/>
      <c r="BQ115" s="48"/>
      <c r="BR115" s="48"/>
      <c r="BS115" s="48"/>
      <c r="BT115" s="48"/>
      <c r="BU115" s="48"/>
      <c r="BV115" s="48"/>
      <c r="BW115" s="48"/>
      <c r="BX115" s="48"/>
      <c r="BY115" s="48"/>
      <c r="BZ115" s="48"/>
      <c r="CA115" s="48"/>
      <c r="CB115" s="48"/>
      <c r="CC115" s="48"/>
      <c r="CD115" s="48"/>
      <c r="CE115" s="48"/>
      <c r="CF115" s="48"/>
      <c r="CG115" s="48"/>
      <c r="CH115" s="14"/>
      <c r="CI115" s="14"/>
      <c r="CJ115" s="14"/>
      <c r="CK115" s="14"/>
      <c r="CL115" s="14"/>
      <c r="CM115" s="22"/>
      <c r="CN115" s="492"/>
      <c r="CO115" s="306"/>
      <c r="CP115" s="306"/>
      <c r="CQ115" s="306"/>
      <c r="CR115" s="493"/>
    </row>
    <row r="116" spans="2:96" s="120" customFormat="1" x14ac:dyDescent="0.15">
      <c r="B116" s="367"/>
      <c r="C116" s="368"/>
      <c r="D116" s="368"/>
      <c r="E116" s="368"/>
      <c r="F116" s="368"/>
      <c r="G116" s="368"/>
      <c r="H116" s="488"/>
      <c r="I116" s="123"/>
      <c r="J116" s="117"/>
      <c r="K116" s="227"/>
      <c r="L116" s="231"/>
      <c r="M116" s="231"/>
      <c r="N116" s="231"/>
      <c r="O116" s="231"/>
      <c r="P116" s="100"/>
      <c r="Q116" s="100"/>
      <c r="R116" s="100"/>
      <c r="S116" s="100"/>
      <c r="T116" s="100"/>
      <c r="U116" s="100"/>
      <c r="V116" s="100"/>
      <c r="W116" s="100"/>
      <c r="X116" s="100"/>
      <c r="Y116" s="100"/>
      <c r="Z116" s="100"/>
      <c r="AA116" s="100"/>
      <c r="AB116" s="100"/>
      <c r="AC116" s="100"/>
      <c r="AD116" s="100"/>
      <c r="AE116" s="100"/>
      <c r="AF116" s="100"/>
      <c r="AG116" s="100"/>
      <c r="AH116" s="100"/>
      <c r="AI116" s="117"/>
      <c r="AJ116" s="117"/>
      <c r="AK116" s="117"/>
      <c r="AL116" s="117"/>
      <c r="AM116" s="117"/>
      <c r="AN116" s="119"/>
      <c r="AO116" s="492"/>
      <c r="AP116" s="306"/>
      <c r="AQ116" s="306"/>
      <c r="AR116" s="306"/>
      <c r="AS116" s="493"/>
      <c r="AT116" s="289"/>
      <c r="AU116" s="289"/>
      <c r="AV116" s="289"/>
      <c r="AW116" s="289"/>
      <c r="AX116" s="289"/>
      <c r="AY116" s="289"/>
      <c r="AZ116" s="295"/>
      <c r="BA116" s="367"/>
      <c r="BB116" s="368"/>
      <c r="BC116" s="368"/>
      <c r="BD116" s="368"/>
      <c r="BE116" s="368"/>
      <c r="BF116" s="368"/>
      <c r="BG116" s="488"/>
      <c r="BH116" s="123"/>
      <c r="BI116" s="117"/>
      <c r="BJ116" s="227"/>
      <c r="BK116" s="231"/>
      <c r="BL116" s="231"/>
      <c r="BM116" s="231"/>
      <c r="BN116" s="231"/>
      <c r="BO116" s="100"/>
      <c r="BP116" s="100"/>
      <c r="BQ116" s="100"/>
      <c r="BR116" s="100"/>
      <c r="BS116" s="100"/>
      <c r="BT116" s="100"/>
      <c r="BU116" s="100"/>
      <c r="BV116" s="100"/>
      <c r="BW116" s="100"/>
      <c r="BX116" s="100"/>
      <c r="BY116" s="100"/>
      <c r="BZ116" s="100"/>
      <c r="CA116" s="100"/>
      <c r="CB116" s="100"/>
      <c r="CC116" s="100"/>
      <c r="CD116" s="100"/>
      <c r="CE116" s="100"/>
      <c r="CF116" s="100"/>
      <c r="CG116" s="100"/>
      <c r="CH116" s="117"/>
      <c r="CI116" s="117"/>
      <c r="CJ116" s="117"/>
      <c r="CK116" s="117"/>
      <c r="CL116" s="117"/>
      <c r="CM116" s="119"/>
      <c r="CN116" s="492"/>
      <c r="CO116" s="306"/>
      <c r="CP116" s="306"/>
      <c r="CQ116" s="306"/>
      <c r="CR116" s="493"/>
    </row>
    <row r="117" spans="2:96" ht="15.75" customHeight="1" x14ac:dyDescent="0.15">
      <c r="B117" s="367"/>
      <c r="C117" s="368"/>
      <c r="D117" s="368"/>
      <c r="E117" s="368"/>
      <c r="F117" s="368"/>
      <c r="G117" s="368"/>
      <c r="H117" s="488"/>
      <c r="I117" s="147"/>
      <c r="J117" s="14" t="s">
        <v>365</v>
      </c>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22"/>
      <c r="AO117" s="492"/>
      <c r="AP117" s="306"/>
      <c r="AQ117" s="306"/>
      <c r="AR117" s="306"/>
      <c r="AS117" s="493"/>
      <c r="BA117" s="367"/>
      <c r="BB117" s="368"/>
      <c r="BC117" s="368"/>
      <c r="BD117" s="368"/>
      <c r="BE117" s="368"/>
      <c r="BF117" s="368"/>
      <c r="BG117" s="488"/>
      <c r="BH117" s="237"/>
      <c r="BI117" s="14" t="s">
        <v>365</v>
      </c>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22"/>
      <c r="CN117" s="492"/>
      <c r="CO117" s="306"/>
      <c r="CP117" s="306"/>
      <c r="CQ117" s="306"/>
      <c r="CR117" s="493"/>
    </row>
    <row r="118" spans="2:96" ht="16.5" customHeight="1" thickBot="1" x14ac:dyDescent="0.2">
      <c r="B118" s="367"/>
      <c r="C118" s="368"/>
      <c r="D118" s="368"/>
      <c r="E118" s="368"/>
      <c r="F118" s="368"/>
      <c r="G118" s="368"/>
      <c r="H118" s="488"/>
      <c r="I118" s="147"/>
      <c r="J118" s="226" t="s">
        <v>51</v>
      </c>
      <c r="K118" s="14" t="s">
        <v>311</v>
      </c>
      <c r="L118" s="14"/>
      <c r="M118" s="14"/>
      <c r="N118" s="296" t="s">
        <v>312</v>
      </c>
      <c r="O118" s="296"/>
      <c r="P118" s="296"/>
      <c r="Q118" s="296"/>
      <c r="R118" s="296"/>
      <c r="S118" s="296"/>
      <c r="T118" s="296"/>
      <c r="U118" s="296"/>
      <c r="V118" s="296"/>
      <c r="W118" s="197" t="s">
        <v>361</v>
      </c>
      <c r="X118" s="197"/>
      <c r="Y118" s="197"/>
      <c r="Z118" s="197"/>
      <c r="AA118" s="197"/>
      <c r="AB118" s="197"/>
      <c r="AC118" s="197"/>
      <c r="AD118" s="197"/>
      <c r="AE118" s="197"/>
      <c r="AF118" s="197"/>
      <c r="AG118" s="197"/>
      <c r="AH118" s="197"/>
      <c r="AI118" s="145"/>
      <c r="AJ118" s="14"/>
      <c r="AK118" s="14"/>
      <c r="AL118" s="14"/>
      <c r="AM118" s="14"/>
      <c r="AN118" s="22"/>
      <c r="AO118" s="492"/>
      <c r="AP118" s="306"/>
      <c r="AQ118" s="306"/>
      <c r="AR118" s="306"/>
      <c r="AS118" s="493"/>
      <c r="BA118" s="367"/>
      <c r="BB118" s="368"/>
      <c r="BC118" s="368"/>
      <c r="BD118" s="368"/>
      <c r="BE118" s="368"/>
      <c r="BF118" s="368"/>
      <c r="BG118" s="488"/>
      <c r="BH118" s="237"/>
      <c r="BI118" s="226" t="s">
        <v>51</v>
      </c>
      <c r="BJ118" s="14" t="s">
        <v>311</v>
      </c>
      <c r="BK118" s="14"/>
      <c r="BL118" s="14"/>
      <c r="BM118" s="296" t="s">
        <v>312</v>
      </c>
      <c r="BN118" s="296"/>
      <c r="BO118" s="296"/>
      <c r="BP118" s="296"/>
      <c r="BQ118" s="296"/>
      <c r="BR118" s="296"/>
      <c r="BS118" s="296"/>
      <c r="BT118" s="296"/>
      <c r="BU118" s="296"/>
      <c r="BV118" s="238" t="s">
        <v>46</v>
      </c>
      <c r="BW118" s="238"/>
      <c r="BX118" s="238"/>
      <c r="BY118" s="238"/>
      <c r="BZ118" s="238"/>
      <c r="CA118" s="238"/>
      <c r="CB118" s="238"/>
      <c r="CC118" s="238"/>
      <c r="CD118" s="238"/>
      <c r="CE118" s="238"/>
      <c r="CF118" s="238"/>
      <c r="CG118" s="238"/>
      <c r="CH118" s="238"/>
      <c r="CI118" s="14"/>
      <c r="CJ118" s="14"/>
      <c r="CK118" s="14"/>
      <c r="CL118" s="14"/>
      <c r="CM118" s="22"/>
      <c r="CN118" s="492"/>
      <c r="CO118" s="306"/>
      <c r="CP118" s="306"/>
      <c r="CQ118" s="306"/>
      <c r="CR118" s="493"/>
    </row>
    <row r="119" spans="2:96" ht="21.75" customHeight="1" x14ac:dyDescent="0.15">
      <c r="B119" s="367"/>
      <c r="C119" s="368"/>
      <c r="D119" s="368"/>
      <c r="E119" s="368"/>
      <c r="F119" s="368"/>
      <c r="G119" s="368"/>
      <c r="H119" s="488"/>
      <c r="I119" s="147"/>
      <c r="K119" s="135"/>
      <c r="L119" s="450" t="s">
        <v>332</v>
      </c>
      <c r="M119" s="450"/>
      <c r="N119" s="450"/>
      <c r="O119" s="451"/>
      <c r="P119" s="408"/>
      <c r="Q119" s="409"/>
      <c r="R119" s="409"/>
      <c r="S119" s="409"/>
      <c r="T119" s="409"/>
      <c r="U119" s="409"/>
      <c r="V119" s="409"/>
      <c r="W119" s="409"/>
      <c r="X119" s="409"/>
      <c r="Y119" s="409"/>
      <c r="Z119" s="409"/>
      <c r="AA119" s="409"/>
      <c r="AB119" s="409"/>
      <c r="AC119" s="409"/>
      <c r="AD119" s="409"/>
      <c r="AE119" s="409"/>
      <c r="AF119" s="409"/>
      <c r="AG119" s="409"/>
      <c r="AH119" s="409"/>
      <c r="AI119" s="410"/>
      <c r="AJ119" s="14"/>
      <c r="AK119" s="14"/>
      <c r="AL119" s="14"/>
      <c r="AM119" s="14"/>
      <c r="AN119" s="22"/>
      <c r="AO119" s="492"/>
      <c r="AP119" s="306"/>
      <c r="AQ119" s="306"/>
      <c r="AR119" s="306"/>
      <c r="AS119" s="493"/>
      <c r="BA119" s="367"/>
      <c r="BB119" s="368"/>
      <c r="BC119" s="368"/>
      <c r="BD119" s="368"/>
      <c r="BE119" s="368"/>
      <c r="BF119" s="368"/>
      <c r="BG119" s="488"/>
      <c r="BH119" s="237"/>
      <c r="BJ119" s="48"/>
      <c r="BK119" s="450" t="s">
        <v>332</v>
      </c>
      <c r="BL119" s="450"/>
      <c r="BM119" s="450"/>
      <c r="BN119" s="451"/>
      <c r="BO119" s="318"/>
      <c r="BP119" s="319"/>
      <c r="BQ119" s="319"/>
      <c r="BR119" s="319"/>
      <c r="BS119" s="319"/>
      <c r="BT119" s="319"/>
      <c r="BU119" s="319"/>
      <c r="BV119" s="319"/>
      <c r="BW119" s="319"/>
      <c r="BX119" s="319"/>
      <c r="BY119" s="319"/>
      <c r="BZ119" s="319"/>
      <c r="CA119" s="319"/>
      <c r="CB119" s="319"/>
      <c r="CC119" s="319"/>
      <c r="CD119" s="319"/>
      <c r="CE119" s="319"/>
      <c r="CF119" s="319"/>
      <c r="CG119" s="319"/>
      <c r="CH119" s="320"/>
      <c r="CI119" s="14"/>
      <c r="CJ119" s="14"/>
      <c r="CK119" s="14"/>
      <c r="CL119" s="14"/>
      <c r="CM119" s="22"/>
      <c r="CN119" s="492"/>
      <c r="CO119" s="306"/>
      <c r="CP119" s="306"/>
      <c r="CQ119" s="306"/>
      <c r="CR119" s="493"/>
    </row>
    <row r="120" spans="2:96" ht="21.75" customHeight="1" thickBot="1" x14ac:dyDescent="0.2">
      <c r="B120" s="367"/>
      <c r="C120" s="368"/>
      <c r="D120" s="368"/>
      <c r="E120" s="368"/>
      <c r="F120" s="368"/>
      <c r="G120" s="368"/>
      <c r="H120" s="488"/>
      <c r="I120" s="147"/>
      <c r="K120" s="135"/>
      <c r="L120" s="450"/>
      <c r="M120" s="450"/>
      <c r="N120" s="450"/>
      <c r="O120" s="451"/>
      <c r="P120" s="411"/>
      <c r="Q120" s="412"/>
      <c r="R120" s="412"/>
      <c r="S120" s="412"/>
      <c r="T120" s="412"/>
      <c r="U120" s="412"/>
      <c r="V120" s="412"/>
      <c r="W120" s="412"/>
      <c r="X120" s="412"/>
      <c r="Y120" s="412"/>
      <c r="Z120" s="412"/>
      <c r="AA120" s="412"/>
      <c r="AB120" s="412"/>
      <c r="AC120" s="412"/>
      <c r="AD120" s="412"/>
      <c r="AE120" s="412"/>
      <c r="AF120" s="412"/>
      <c r="AG120" s="412"/>
      <c r="AH120" s="412"/>
      <c r="AI120" s="413"/>
      <c r="AJ120" s="14"/>
      <c r="AK120" s="14"/>
      <c r="AL120" s="14"/>
      <c r="AM120" s="14"/>
      <c r="AN120" s="22"/>
      <c r="AO120" s="492"/>
      <c r="AP120" s="306"/>
      <c r="AQ120" s="306"/>
      <c r="AR120" s="306"/>
      <c r="AS120" s="493"/>
      <c r="BA120" s="367"/>
      <c r="BB120" s="368"/>
      <c r="BC120" s="368"/>
      <c r="BD120" s="368"/>
      <c r="BE120" s="368"/>
      <c r="BF120" s="368"/>
      <c r="BG120" s="488"/>
      <c r="BH120" s="237"/>
      <c r="BJ120" s="48"/>
      <c r="BK120" s="450"/>
      <c r="BL120" s="450"/>
      <c r="BM120" s="450"/>
      <c r="BN120" s="451"/>
      <c r="BO120" s="321"/>
      <c r="BP120" s="322"/>
      <c r="BQ120" s="322"/>
      <c r="BR120" s="322"/>
      <c r="BS120" s="322"/>
      <c r="BT120" s="322"/>
      <c r="BU120" s="322"/>
      <c r="BV120" s="322"/>
      <c r="BW120" s="322"/>
      <c r="BX120" s="322"/>
      <c r="BY120" s="322"/>
      <c r="BZ120" s="322"/>
      <c r="CA120" s="322"/>
      <c r="CB120" s="322"/>
      <c r="CC120" s="322"/>
      <c r="CD120" s="322"/>
      <c r="CE120" s="322"/>
      <c r="CF120" s="322"/>
      <c r="CG120" s="322"/>
      <c r="CH120" s="323"/>
      <c r="CI120" s="14"/>
      <c r="CJ120" s="14"/>
      <c r="CK120" s="14"/>
      <c r="CL120" s="14"/>
      <c r="CM120" s="22"/>
      <c r="CN120" s="492"/>
      <c r="CO120" s="306"/>
      <c r="CP120" s="306"/>
      <c r="CQ120" s="306"/>
      <c r="CR120" s="493"/>
    </row>
    <row r="121" spans="2:96" ht="15.75" customHeight="1" x14ac:dyDescent="0.15">
      <c r="B121" s="367"/>
      <c r="C121" s="368"/>
      <c r="D121" s="368"/>
      <c r="E121" s="368"/>
      <c r="F121" s="368"/>
      <c r="G121" s="368"/>
      <c r="H121" s="488"/>
      <c r="I121" s="174"/>
      <c r="J121" s="226" t="s">
        <v>51</v>
      </c>
      <c r="K121" s="296" t="s">
        <v>104</v>
      </c>
      <c r="L121" s="296"/>
      <c r="M121" s="296"/>
      <c r="N121" s="296"/>
      <c r="O121" s="172" t="s">
        <v>325</v>
      </c>
      <c r="P121" s="169" t="s">
        <v>435</v>
      </c>
      <c r="Q121" s="169"/>
      <c r="R121" s="169"/>
      <c r="S121" s="169"/>
      <c r="T121" s="169"/>
      <c r="U121" s="169"/>
      <c r="V121" s="169"/>
      <c r="W121" s="169"/>
      <c r="X121" s="169"/>
      <c r="Y121" s="169"/>
      <c r="Z121" s="169"/>
      <c r="AA121" s="169"/>
      <c r="AB121" s="169"/>
      <c r="AC121" s="169"/>
      <c r="AD121" s="169"/>
      <c r="AE121" s="169"/>
      <c r="AF121" s="169"/>
      <c r="AG121" s="169"/>
      <c r="AH121" s="169"/>
      <c r="AI121" s="169"/>
      <c r="AJ121" s="14"/>
      <c r="AK121" s="14"/>
      <c r="AL121" s="14"/>
      <c r="AM121" s="14"/>
      <c r="AN121" s="22"/>
      <c r="AO121" s="492"/>
      <c r="AP121" s="306"/>
      <c r="AQ121" s="306"/>
      <c r="AR121" s="306"/>
      <c r="AS121" s="493"/>
      <c r="BA121" s="367"/>
      <c r="BB121" s="368"/>
      <c r="BC121" s="368"/>
      <c r="BD121" s="368"/>
      <c r="BE121" s="368"/>
      <c r="BF121" s="368"/>
      <c r="BG121" s="488"/>
      <c r="BH121" s="237"/>
      <c r="BI121" s="226" t="s">
        <v>51</v>
      </c>
      <c r="BJ121" s="296" t="s">
        <v>104</v>
      </c>
      <c r="BK121" s="296"/>
      <c r="BL121" s="296"/>
      <c r="BM121" s="296"/>
      <c r="BN121" s="234" t="s">
        <v>325</v>
      </c>
      <c r="BO121" s="169" t="s">
        <v>435</v>
      </c>
      <c r="BP121" s="169"/>
      <c r="BQ121" s="169"/>
      <c r="BR121" s="169"/>
      <c r="BS121" s="169"/>
      <c r="BT121" s="169"/>
      <c r="BU121" s="169"/>
      <c r="BV121" s="169"/>
      <c r="BW121" s="169"/>
      <c r="BX121" s="169"/>
      <c r="BY121" s="169"/>
      <c r="BZ121" s="169"/>
      <c r="CA121" s="169"/>
      <c r="CB121" s="169"/>
      <c r="CC121" s="169"/>
      <c r="CD121" s="169"/>
      <c r="CE121" s="169"/>
      <c r="CF121" s="169"/>
      <c r="CG121" s="169"/>
      <c r="CH121" s="169"/>
      <c r="CI121" s="14"/>
      <c r="CJ121" s="14"/>
      <c r="CK121" s="14"/>
      <c r="CL121" s="14"/>
      <c r="CM121" s="22"/>
      <c r="CN121" s="492"/>
      <c r="CO121" s="306"/>
      <c r="CP121" s="306"/>
      <c r="CQ121" s="306"/>
      <c r="CR121" s="493"/>
    </row>
    <row r="122" spans="2:96" ht="16.5" thickBot="1" x14ac:dyDescent="0.2">
      <c r="B122" s="367"/>
      <c r="C122" s="368"/>
      <c r="D122" s="368"/>
      <c r="E122" s="368"/>
      <c r="F122" s="368"/>
      <c r="G122" s="368"/>
      <c r="H122" s="488"/>
      <c r="I122" s="174"/>
      <c r="K122" s="296"/>
      <c r="L122" s="296"/>
      <c r="M122" s="296"/>
      <c r="N122" s="296"/>
      <c r="O122" s="172" t="s">
        <v>325</v>
      </c>
      <c r="P122" s="317">
        <f>$N$91</f>
        <v>0</v>
      </c>
      <c r="Q122" s="317"/>
      <c r="R122" s="170" t="s">
        <v>330</v>
      </c>
      <c r="S122" s="173"/>
      <c r="T122" s="173"/>
      <c r="U122" s="173"/>
      <c r="V122" s="173"/>
      <c r="W122" s="173"/>
      <c r="X122" s="173"/>
      <c r="Y122" s="173"/>
      <c r="Z122" s="173"/>
      <c r="AA122" s="173"/>
      <c r="AB122" s="173"/>
      <c r="AC122" s="173"/>
      <c r="AD122" s="173"/>
      <c r="AE122" s="173"/>
      <c r="AF122" s="173"/>
      <c r="AG122" s="173"/>
      <c r="AH122" s="173"/>
      <c r="AI122" s="173"/>
      <c r="AJ122" s="14"/>
      <c r="AK122" s="14"/>
      <c r="AL122" s="14"/>
      <c r="AM122" s="14"/>
      <c r="AN122" s="22"/>
      <c r="AO122" s="492"/>
      <c r="AP122" s="306"/>
      <c r="AQ122" s="306"/>
      <c r="AR122" s="306"/>
      <c r="AS122" s="493"/>
      <c r="BA122" s="367"/>
      <c r="BB122" s="368"/>
      <c r="BC122" s="368"/>
      <c r="BD122" s="368"/>
      <c r="BE122" s="368"/>
      <c r="BF122" s="368"/>
      <c r="BG122" s="488"/>
      <c r="BH122" s="237"/>
      <c r="BJ122" s="296"/>
      <c r="BK122" s="296"/>
      <c r="BL122" s="296"/>
      <c r="BM122" s="296"/>
      <c r="BN122" s="234" t="s">
        <v>325</v>
      </c>
      <c r="BO122" s="317">
        <f>$N$91</f>
        <v>0</v>
      </c>
      <c r="BP122" s="317"/>
      <c r="BQ122" s="242" t="s">
        <v>330</v>
      </c>
      <c r="BR122" s="235"/>
      <c r="BS122" s="235"/>
      <c r="BT122" s="235"/>
      <c r="BU122" s="235"/>
      <c r="BV122" s="235"/>
      <c r="BW122" s="235"/>
      <c r="BX122" s="235"/>
      <c r="BY122" s="235"/>
      <c r="BZ122" s="235"/>
      <c r="CA122" s="235"/>
      <c r="CB122" s="235"/>
      <c r="CC122" s="235"/>
      <c r="CD122" s="235"/>
      <c r="CE122" s="235"/>
      <c r="CF122" s="235"/>
      <c r="CG122" s="235"/>
      <c r="CH122" s="235"/>
      <c r="CI122" s="14"/>
      <c r="CJ122" s="14"/>
      <c r="CK122" s="14"/>
      <c r="CL122" s="14"/>
      <c r="CM122" s="22"/>
      <c r="CN122" s="492"/>
      <c r="CO122" s="306"/>
      <c r="CP122" s="306"/>
      <c r="CQ122" s="306"/>
      <c r="CR122" s="493"/>
    </row>
    <row r="123" spans="2:96" ht="24" customHeight="1" x14ac:dyDescent="0.15">
      <c r="B123" s="367"/>
      <c r="C123" s="368"/>
      <c r="D123" s="368"/>
      <c r="E123" s="368"/>
      <c r="F123" s="368"/>
      <c r="G123" s="368"/>
      <c r="H123" s="488"/>
      <c r="I123" s="147"/>
      <c r="K123" s="132"/>
      <c r="L123" s="500" t="s">
        <v>327</v>
      </c>
      <c r="M123" s="500"/>
      <c r="N123" s="500"/>
      <c r="O123" s="501"/>
      <c r="P123" s="408"/>
      <c r="Q123" s="409"/>
      <c r="R123" s="409"/>
      <c r="S123" s="409"/>
      <c r="T123" s="409"/>
      <c r="U123" s="409"/>
      <c r="V123" s="409"/>
      <c r="W123" s="409"/>
      <c r="X123" s="409"/>
      <c r="Y123" s="409"/>
      <c r="Z123" s="409"/>
      <c r="AA123" s="409"/>
      <c r="AB123" s="409"/>
      <c r="AC123" s="409"/>
      <c r="AD123" s="409"/>
      <c r="AE123" s="409"/>
      <c r="AF123" s="409"/>
      <c r="AG123" s="409"/>
      <c r="AH123" s="409"/>
      <c r="AI123" s="410"/>
      <c r="AJ123" s="14"/>
      <c r="AK123" s="14"/>
      <c r="AL123" s="14"/>
      <c r="AM123" s="14"/>
      <c r="AN123" s="22"/>
      <c r="AO123" s="492"/>
      <c r="AP123" s="306"/>
      <c r="AQ123" s="306"/>
      <c r="AR123" s="306"/>
      <c r="AS123" s="493"/>
      <c r="BA123" s="367"/>
      <c r="BB123" s="368"/>
      <c r="BC123" s="368"/>
      <c r="BD123" s="368"/>
      <c r="BE123" s="368"/>
      <c r="BF123" s="368"/>
      <c r="BG123" s="488"/>
      <c r="BH123" s="237"/>
      <c r="BJ123" s="14"/>
      <c r="BK123" s="500" t="s">
        <v>327</v>
      </c>
      <c r="BL123" s="500"/>
      <c r="BM123" s="500"/>
      <c r="BN123" s="501"/>
      <c r="BO123" s="318"/>
      <c r="BP123" s="319"/>
      <c r="BQ123" s="319"/>
      <c r="BR123" s="319"/>
      <c r="BS123" s="319"/>
      <c r="BT123" s="319"/>
      <c r="BU123" s="319"/>
      <c r="BV123" s="319"/>
      <c r="BW123" s="319"/>
      <c r="BX123" s="319"/>
      <c r="BY123" s="319"/>
      <c r="BZ123" s="319"/>
      <c r="CA123" s="319"/>
      <c r="CB123" s="319"/>
      <c r="CC123" s="319"/>
      <c r="CD123" s="319"/>
      <c r="CE123" s="319"/>
      <c r="CF123" s="319"/>
      <c r="CG123" s="319"/>
      <c r="CH123" s="320"/>
      <c r="CI123" s="14"/>
      <c r="CJ123" s="14"/>
      <c r="CK123" s="14"/>
      <c r="CL123" s="14"/>
      <c r="CM123" s="22"/>
      <c r="CN123" s="492"/>
      <c r="CO123" s="306"/>
      <c r="CP123" s="306"/>
      <c r="CQ123" s="306"/>
      <c r="CR123" s="493"/>
    </row>
    <row r="124" spans="2:96" ht="24" customHeight="1" thickBot="1" x14ac:dyDescent="0.2">
      <c r="B124" s="367"/>
      <c r="C124" s="368"/>
      <c r="D124" s="368"/>
      <c r="E124" s="368"/>
      <c r="F124" s="368"/>
      <c r="G124" s="368"/>
      <c r="H124" s="488"/>
      <c r="I124" s="147"/>
      <c r="K124" s="258"/>
      <c r="L124" s="500"/>
      <c r="M124" s="500"/>
      <c r="N124" s="500"/>
      <c r="O124" s="501"/>
      <c r="P124" s="411"/>
      <c r="Q124" s="412"/>
      <c r="R124" s="412"/>
      <c r="S124" s="412"/>
      <c r="T124" s="412"/>
      <c r="U124" s="412"/>
      <c r="V124" s="412"/>
      <c r="W124" s="412"/>
      <c r="X124" s="412"/>
      <c r="Y124" s="412"/>
      <c r="Z124" s="412"/>
      <c r="AA124" s="412"/>
      <c r="AB124" s="412"/>
      <c r="AC124" s="412"/>
      <c r="AD124" s="412"/>
      <c r="AE124" s="412"/>
      <c r="AF124" s="412"/>
      <c r="AG124" s="412"/>
      <c r="AH124" s="412"/>
      <c r="AI124" s="413"/>
      <c r="AJ124" s="14"/>
      <c r="AK124" s="14"/>
      <c r="AL124" s="14"/>
      <c r="AM124" s="14"/>
      <c r="AN124" s="22"/>
      <c r="AO124" s="492"/>
      <c r="AP124" s="306"/>
      <c r="AQ124" s="306"/>
      <c r="AR124" s="306"/>
      <c r="AS124" s="493"/>
      <c r="BA124" s="367"/>
      <c r="BB124" s="368"/>
      <c r="BC124" s="368"/>
      <c r="BD124" s="368"/>
      <c r="BE124" s="368"/>
      <c r="BF124" s="368"/>
      <c r="BG124" s="488"/>
      <c r="BH124" s="237"/>
      <c r="BJ124" s="226"/>
      <c r="BK124" s="500"/>
      <c r="BL124" s="500"/>
      <c r="BM124" s="500"/>
      <c r="BN124" s="501"/>
      <c r="BO124" s="321"/>
      <c r="BP124" s="322"/>
      <c r="BQ124" s="322"/>
      <c r="BR124" s="322"/>
      <c r="BS124" s="322"/>
      <c r="BT124" s="322"/>
      <c r="BU124" s="322"/>
      <c r="BV124" s="322"/>
      <c r="BW124" s="322"/>
      <c r="BX124" s="322"/>
      <c r="BY124" s="322"/>
      <c r="BZ124" s="322"/>
      <c r="CA124" s="322"/>
      <c r="CB124" s="322"/>
      <c r="CC124" s="322"/>
      <c r="CD124" s="322"/>
      <c r="CE124" s="322"/>
      <c r="CF124" s="322"/>
      <c r="CG124" s="322"/>
      <c r="CH124" s="323"/>
      <c r="CI124" s="14"/>
      <c r="CJ124" s="14"/>
      <c r="CK124" s="14"/>
      <c r="CL124" s="14"/>
      <c r="CM124" s="22"/>
      <c r="CN124" s="492"/>
      <c r="CO124" s="306"/>
      <c r="CP124" s="306"/>
      <c r="CQ124" s="306"/>
      <c r="CR124" s="493"/>
    </row>
    <row r="125" spans="2:96" x14ac:dyDescent="0.15">
      <c r="B125" s="367"/>
      <c r="C125" s="368"/>
      <c r="D125" s="368"/>
      <c r="E125" s="368"/>
      <c r="F125" s="368"/>
      <c r="G125" s="368"/>
      <c r="H125" s="488"/>
      <c r="I125" s="147"/>
      <c r="K125" s="143"/>
      <c r="L125" s="249"/>
      <c r="M125" s="249"/>
      <c r="N125" s="249"/>
      <c r="O125" s="249"/>
      <c r="P125" s="48"/>
      <c r="Q125" s="48"/>
      <c r="R125" s="48"/>
      <c r="S125" s="48"/>
      <c r="T125" s="48"/>
      <c r="U125" s="48"/>
      <c r="V125" s="48"/>
      <c r="W125" s="48"/>
      <c r="X125" s="48"/>
      <c r="Y125" s="48"/>
      <c r="Z125" s="48"/>
      <c r="AA125" s="48"/>
      <c r="AB125" s="48"/>
      <c r="AC125" s="48"/>
      <c r="AD125" s="48"/>
      <c r="AE125" s="48"/>
      <c r="AF125" s="48"/>
      <c r="AG125" s="48"/>
      <c r="AH125" s="48"/>
      <c r="AI125" s="14"/>
      <c r="AJ125" s="14"/>
      <c r="AK125" s="14"/>
      <c r="AL125" s="14"/>
      <c r="AM125" s="14"/>
      <c r="AN125" s="22"/>
      <c r="AO125" s="492"/>
      <c r="AP125" s="306"/>
      <c r="AQ125" s="306"/>
      <c r="AR125" s="306"/>
      <c r="AS125" s="493"/>
      <c r="BA125" s="367"/>
      <c r="BB125" s="368"/>
      <c r="BC125" s="368"/>
      <c r="BD125" s="368"/>
      <c r="BE125" s="368"/>
      <c r="BF125" s="368"/>
      <c r="BG125" s="488"/>
      <c r="BH125" s="237"/>
      <c r="BJ125" s="226"/>
      <c r="BK125" s="249"/>
      <c r="BL125" s="249"/>
      <c r="BM125" s="249"/>
      <c r="BN125" s="249"/>
      <c r="BO125" s="48"/>
      <c r="BP125" s="48"/>
      <c r="BQ125" s="48"/>
      <c r="BR125" s="48"/>
      <c r="BS125" s="48"/>
      <c r="BT125" s="48"/>
      <c r="BU125" s="48"/>
      <c r="BV125" s="48"/>
      <c r="BW125" s="48"/>
      <c r="BX125" s="48"/>
      <c r="BY125" s="48"/>
      <c r="BZ125" s="48"/>
      <c r="CA125" s="48"/>
      <c r="CB125" s="48"/>
      <c r="CC125" s="48"/>
      <c r="CD125" s="48"/>
      <c r="CE125" s="48"/>
      <c r="CF125" s="48"/>
      <c r="CG125" s="48"/>
      <c r="CH125" s="14"/>
      <c r="CI125" s="14"/>
      <c r="CJ125" s="14"/>
      <c r="CK125" s="14"/>
      <c r="CL125" s="14"/>
      <c r="CM125" s="22"/>
      <c r="CN125" s="492"/>
      <c r="CO125" s="306"/>
      <c r="CP125" s="306"/>
      <c r="CQ125" s="306"/>
      <c r="CR125" s="493"/>
    </row>
    <row r="126" spans="2:96" s="120" customFormat="1" x14ac:dyDescent="0.15">
      <c r="B126" s="367"/>
      <c r="C126" s="368"/>
      <c r="D126" s="368"/>
      <c r="E126" s="368"/>
      <c r="F126" s="368"/>
      <c r="G126" s="368"/>
      <c r="H126" s="488"/>
      <c r="I126" s="123"/>
      <c r="J126" s="117"/>
      <c r="K126" s="227"/>
      <c r="L126" s="231"/>
      <c r="M126" s="231"/>
      <c r="N126" s="231"/>
      <c r="O126" s="231"/>
      <c r="P126" s="100"/>
      <c r="Q126" s="100"/>
      <c r="R126" s="100"/>
      <c r="S126" s="100"/>
      <c r="T126" s="100"/>
      <c r="U126" s="100"/>
      <c r="V126" s="100"/>
      <c r="W126" s="100"/>
      <c r="X126" s="100"/>
      <c r="Y126" s="100"/>
      <c r="Z126" s="100"/>
      <c r="AA126" s="100"/>
      <c r="AB126" s="100"/>
      <c r="AC126" s="100"/>
      <c r="AD126" s="100"/>
      <c r="AE126" s="100"/>
      <c r="AF126" s="100"/>
      <c r="AG126" s="100"/>
      <c r="AH126" s="100"/>
      <c r="AI126" s="117"/>
      <c r="AJ126" s="117"/>
      <c r="AK126" s="117"/>
      <c r="AL126" s="117"/>
      <c r="AM126" s="117"/>
      <c r="AN126" s="119"/>
      <c r="AO126" s="492"/>
      <c r="AP126" s="306"/>
      <c r="AQ126" s="306"/>
      <c r="AR126" s="306"/>
      <c r="AS126" s="493"/>
      <c r="AT126" s="289"/>
      <c r="AU126" s="289"/>
      <c r="AV126" s="289"/>
      <c r="AW126" s="289"/>
      <c r="AX126" s="289"/>
      <c r="AY126" s="289"/>
      <c r="AZ126" s="295"/>
      <c r="BA126" s="367"/>
      <c r="BB126" s="368"/>
      <c r="BC126" s="368"/>
      <c r="BD126" s="368"/>
      <c r="BE126" s="368"/>
      <c r="BF126" s="368"/>
      <c r="BG126" s="488"/>
      <c r="BH126" s="123"/>
      <c r="BI126" s="117"/>
      <c r="BJ126" s="227"/>
      <c r="BK126" s="231"/>
      <c r="BL126" s="231"/>
      <c r="BM126" s="231"/>
      <c r="BN126" s="231"/>
      <c r="BO126" s="100"/>
      <c r="BP126" s="100"/>
      <c r="BQ126" s="100"/>
      <c r="BR126" s="100"/>
      <c r="BS126" s="100"/>
      <c r="BT126" s="100"/>
      <c r="BU126" s="100"/>
      <c r="BV126" s="100"/>
      <c r="BW126" s="100"/>
      <c r="BX126" s="100"/>
      <c r="BY126" s="100"/>
      <c r="BZ126" s="100"/>
      <c r="CA126" s="100"/>
      <c r="CB126" s="100"/>
      <c r="CC126" s="100"/>
      <c r="CD126" s="100"/>
      <c r="CE126" s="100"/>
      <c r="CF126" s="100"/>
      <c r="CG126" s="100"/>
      <c r="CH126" s="117"/>
      <c r="CI126" s="117"/>
      <c r="CJ126" s="117"/>
      <c r="CK126" s="117"/>
      <c r="CL126" s="117"/>
      <c r="CM126" s="119"/>
      <c r="CN126" s="492"/>
      <c r="CO126" s="306"/>
      <c r="CP126" s="306"/>
      <c r="CQ126" s="306"/>
      <c r="CR126" s="493"/>
    </row>
    <row r="127" spans="2:96" ht="15.75" customHeight="1" x14ac:dyDescent="0.15">
      <c r="B127" s="367"/>
      <c r="C127" s="368"/>
      <c r="D127" s="368"/>
      <c r="E127" s="368"/>
      <c r="F127" s="368"/>
      <c r="G127" s="368"/>
      <c r="H127" s="488"/>
      <c r="I127" s="147"/>
      <c r="J127" s="14" t="s">
        <v>366</v>
      </c>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22"/>
      <c r="AO127" s="492"/>
      <c r="AP127" s="306"/>
      <c r="AQ127" s="306"/>
      <c r="AR127" s="306"/>
      <c r="AS127" s="493"/>
      <c r="BA127" s="367"/>
      <c r="BB127" s="368"/>
      <c r="BC127" s="368"/>
      <c r="BD127" s="368"/>
      <c r="BE127" s="368"/>
      <c r="BF127" s="368"/>
      <c r="BG127" s="488"/>
      <c r="BH127" s="237"/>
      <c r="BI127" s="14" t="s">
        <v>366</v>
      </c>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22"/>
      <c r="CN127" s="492"/>
      <c r="CO127" s="306"/>
      <c r="CP127" s="306"/>
      <c r="CQ127" s="306"/>
      <c r="CR127" s="493"/>
    </row>
    <row r="128" spans="2:96" ht="16.5" customHeight="1" thickBot="1" x14ac:dyDescent="0.2">
      <c r="B128" s="367"/>
      <c r="C128" s="368"/>
      <c r="D128" s="368"/>
      <c r="E128" s="368"/>
      <c r="F128" s="368"/>
      <c r="G128" s="368"/>
      <c r="H128" s="488"/>
      <c r="I128" s="147"/>
      <c r="J128" s="226" t="s">
        <v>51</v>
      </c>
      <c r="K128" s="14" t="s">
        <v>311</v>
      </c>
      <c r="L128" s="14"/>
      <c r="M128" s="14"/>
      <c r="N128" s="296" t="s">
        <v>367</v>
      </c>
      <c r="O128" s="296"/>
      <c r="P128" s="296"/>
      <c r="Q128" s="296"/>
      <c r="R128" s="296"/>
      <c r="S128" s="296"/>
      <c r="T128" s="296"/>
      <c r="U128" s="296"/>
      <c r="V128" s="296"/>
      <c r="W128" s="296"/>
      <c r="X128" s="296"/>
      <c r="Y128" s="296"/>
      <c r="Z128" s="296"/>
      <c r="AA128" s="145" t="s">
        <v>361</v>
      </c>
      <c r="AB128" s="145"/>
      <c r="AC128" s="145"/>
      <c r="AD128" s="145"/>
      <c r="AE128" s="145"/>
      <c r="AF128" s="145"/>
      <c r="AG128" s="145"/>
      <c r="AH128" s="145"/>
      <c r="AI128" s="145"/>
      <c r="AJ128" s="14"/>
      <c r="AK128" s="14"/>
      <c r="AL128" s="14"/>
      <c r="AM128" s="14"/>
      <c r="AN128" s="22"/>
      <c r="AO128" s="492"/>
      <c r="AP128" s="306"/>
      <c r="AQ128" s="306"/>
      <c r="AR128" s="306"/>
      <c r="AS128" s="493"/>
      <c r="BA128" s="367"/>
      <c r="BB128" s="368"/>
      <c r="BC128" s="368"/>
      <c r="BD128" s="368"/>
      <c r="BE128" s="368"/>
      <c r="BF128" s="368"/>
      <c r="BG128" s="488"/>
      <c r="BH128" s="237"/>
      <c r="BI128" s="226" t="s">
        <v>51</v>
      </c>
      <c r="BJ128" s="14" t="s">
        <v>311</v>
      </c>
      <c r="BK128" s="14"/>
      <c r="BL128" s="14"/>
      <c r="BM128" s="296" t="s">
        <v>367</v>
      </c>
      <c r="BN128" s="296"/>
      <c r="BO128" s="296"/>
      <c r="BP128" s="296"/>
      <c r="BQ128" s="296"/>
      <c r="BR128" s="296"/>
      <c r="BS128" s="296"/>
      <c r="BT128" s="296"/>
      <c r="BU128" s="296"/>
      <c r="BV128" s="296"/>
      <c r="BW128" s="296"/>
      <c r="BX128" s="296"/>
      <c r="BY128" s="296"/>
      <c r="BZ128" s="238" t="s">
        <v>46</v>
      </c>
      <c r="CA128" s="238"/>
      <c r="CB128" s="238"/>
      <c r="CC128" s="238"/>
      <c r="CD128" s="238"/>
      <c r="CE128" s="238"/>
      <c r="CF128" s="238"/>
      <c r="CG128" s="238"/>
      <c r="CH128" s="238"/>
      <c r="CI128" s="14"/>
      <c r="CJ128" s="14"/>
      <c r="CK128" s="14"/>
      <c r="CL128" s="14"/>
      <c r="CM128" s="22"/>
      <c r="CN128" s="492"/>
      <c r="CO128" s="306"/>
      <c r="CP128" s="306"/>
      <c r="CQ128" s="306"/>
      <c r="CR128" s="493"/>
    </row>
    <row r="129" spans="2:96" ht="21.75" customHeight="1" x14ac:dyDescent="0.15">
      <c r="B129" s="367"/>
      <c r="C129" s="368"/>
      <c r="D129" s="368"/>
      <c r="E129" s="368"/>
      <c r="F129" s="368"/>
      <c r="G129" s="368"/>
      <c r="H129" s="488"/>
      <c r="I129" s="147"/>
      <c r="K129" s="135"/>
      <c r="L129" s="450" t="s">
        <v>332</v>
      </c>
      <c r="M129" s="450"/>
      <c r="N129" s="450"/>
      <c r="O129" s="451"/>
      <c r="P129" s="408"/>
      <c r="Q129" s="409"/>
      <c r="R129" s="409"/>
      <c r="S129" s="409"/>
      <c r="T129" s="409"/>
      <c r="U129" s="409"/>
      <c r="V129" s="409"/>
      <c r="W129" s="409"/>
      <c r="X129" s="409"/>
      <c r="Y129" s="409"/>
      <c r="Z129" s="409"/>
      <c r="AA129" s="409"/>
      <c r="AB129" s="409"/>
      <c r="AC129" s="409"/>
      <c r="AD129" s="409"/>
      <c r="AE129" s="409"/>
      <c r="AF129" s="409"/>
      <c r="AG129" s="409"/>
      <c r="AH129" s="409"/>
      <c r="AI129" s="410"/>
      <c r="AJ129" s="14"/>
      <c r="AK129" s="14"/>
      <c r="AL129" s="14"/>
      <c r="AM129" s="14"/>
      <c r="AN129" s="22"/>
      <c r="AO129" s="492"/>
      <c r="AP129" s="306"/>
      <c r="AQ129" s="306"/>
      <c r="AR129" s="306"/>
      <c r="AS129" s="493"/>
      <c r="BA129" s="367"/>
      <c r="BB129" s="368"/>
      <c r="BC129" s="368"/>
      <c r="BD129" s="368"/>
      <c r="BE129" s="368"/>
      <c r="BF129" s="368"/>
      <c r="BG129" s="488"/>
      <c r="BH129" s="237"/>
      <c r="BJ129" s="48"/>
      <c r="BK129" s="450" t="s">
        <v>332</v>
      </c>
      <c r="BL129" s="450"/>
      <c r="BM129" s="450"/>
      <c r="BN129" s="451"/>
      <c r="BO129" s="318"/>
      <c r="BP129" s="319"/>
      <c r="BQ129" s="319"/>
      <c r="BR129" s="319"/>
      <c r="BS129" s="319"/>
      <c r="BT129" s="319"/>
      <c r="BU129" s="319"/>
      <c r="BV129" s="319"/>
      <c r="BW129" s="319"/>
      <c r="BX129" s="319"/>
      <c r="BY129" s="319"/>
      <c r="BZ129" s="319"/>
      <c r="CA129" s="319"/>
      <c r="CB129" s="319"/>
      <c r="CC129" s="319"/>
      <c r="CD129" s="319"/>
      <c r="CE129" s="319"/>
      <c r="CF129" s="319"/>
      <c r="CG129" s="319"/>
      <c r="CH129" s="320"/>
      <c r="CI129" s="14"/>
      <c r="CJ129" s="14"/>
      <c r="CK129" s="14"/>
      <c r="CL129" s="14"/>
      <c r="CM129" s="22"/>
      <c r="CN129" s="492"/>
      <c r="CO129" s="306"/>
      <c r="CP129" s="306"/>
      <c r="CQ129" s="306"/>
      <c r="CR129" s="493"/>
    </row>
    <row r="130" spans="2:96" ht="21.75" customHeight="1" thickBot="1" x14ac:dyDescent="0.2">
      <c r="B130" s="367"/>
      <c r="C130" s="368"/>
      <c r="D130" s="368"/>
      <c r="E130" s="368"/>
      <c r="F130" s="368"/>
      <c r="G130" s="368"/>
      <c r="H130" s="488"/>
      <c r="I130" s="147"/>
      <c r="K130" s="135"/>
      <c r="L130" s="450"/>
      <c r="M130" s="450"/>
      <c r="N130" s="450"/>
      <c r="O130" s="451"/>
      <c r="P130" s="411"/>
      <c r="Q130" s="412"/>
      <c r="R130" s="412"/>
      <c r="S130" s="412"/>
      <c r="T130" s="412"/>
      <c r="U130" s="412"/>
      <c r="V130" s="412"/>
      <c r="W130" s="412"/>
      <c r="X130" s="412"/>
      <c r="Y130" s="412"/>
      <c r="Z130" s="412"/>
      <c r="AA130" s="412"/>
      <c r="AB130" s="412"/>
      <c r="AC130" s="412"/>
      <c r="AD130" s="412"/>
      <c r="AE130" s="412"/>
      <c r="AF130" s="412"/>
      <c r="AG130" s="412"/>
      <c r="AH130" s="412"/>
      <c r="AI130" s="413"/>
      <c r="AJ130" s="14"/>
      <c r="AK130" s="14"/>
      <c r="AL130" s="14"/>
      <c r="AM130" s="14"/>
      <c r="AN130" s="22"/>
      <c r="AO130" s="492"/>
      <c r="AP130" s="306"/>
      <c r="AQ130" s="306"/>
      <c r="AR130" s="306"/>
      <c r="AS130" s="493"/>
      <c r="BA130" s="367"/>
      <c r="BB130" s="368"/>
      <c r="BC130" s="368"/>
      <c r="BD130" s="368"/>
      <c r="BE130" s="368"/>
      <c r="BF130" s="368"/>
      <c r="BG130" s="488"/>
      <c r="BH130" s="237"/>
      <c r="BJ130" s="48"/>
      <c r="BK130" s="450"/>
      <c r="BL130" s="450"/>
      <c r="BM130" s="450"/>
      <c r="BN130" s="451"/>
      <c r="BO130" s="321"/>
      <c r="BP130" s="322"/>
      <c r="BQ130" s="322"/>
      <c r="BR130" s="322"/>
      <c r="BS130" s="322"/>
      <c r="BT130" s="322"/>
      <c r="BU130" s="322"/>
      <c r="BV130" s="322"/>
      <c r="BW130" s="322"/>
      <c r="BX130" s="322"/>
      <c r="BY130" s="322"/>
      <c r="BZ130" s="322"/>
      <c r="CA130" s="322"/>
      <c r="CB130" s="322"/>
      <c r="CC130" s="322"/>
      <c r="CD130" s="322"/>
      <c r="CE130" s="322"/>
      <c r="CF130" s="322"/>
      <c r="CG130" s="322"/>
      <c r="CH130" s="323"/>
      <c r="CI130" s="14"/>
      <c r="CJ130" s="14"/>
      <c r="CK130" s="14"/>
      <c r="CL130" s="14"/>
      <c r="CM130" s="22"/>
      <c r="CN130" s="492"/>
      <c r="CO130" s="306"/>
      <c r="CP130" s="306"/>
      <c r="CQ130" s="306"/>
      <c r="CR130" s="493"/>
    </row>
    <row r="131" spans="2:96" ht="15.75" customHeight="1" x14ac:dyDescent="0.15">
      <c r="B131" s="367"/>
      <c r="C131" s="368"/>
      <c r="D131" s="368"/>
      <c r="E131" s="368"/>
      <c r="F131" s="368"/>
      <c r="G131" s="368"/>
      <c r="H131" s="488"/>
      <c r="I131" s="174"/>
      <c r="J131" s="226" t="s">
        <v>51</v>
      </c>
      <c r="K131" s="296" t="s">
        <v>104</v>
      </c>
      <c r="L131" s="296"/>
      <c r="M131" s="296"/>
      <c r="N131" s="296"/>
      <c r="O131" s="151" t="s">
        <v>325</v>
      </c>
      <c r="P131" s="169" t="s">
        <v>328</v>
      </c>
      <c r="Q131" s="169"/>
      <c r="R131" s="169"/>
      <c r="S131" s="169"/>
      <c r="T131" s="169"/>
      <c r="U131" s="169"/>
      <c r="V131" s="169"/>
      <c r="W131" s="169"/>
      <c r="X131" s="169"/>
      <c r="Y131" s="169"/>
      <c r="Z131" s="169"/>
      <c r="AA131" s="169"/>
      <c r="AB131" s="169"/>
      <c r="AC131" s="169"/>
      <c r="AD131" s="169"/>
      <c r="AE131" s="169"/>
      <c r="AF131" s="169"/>
      <c r="AG131" s="169"/>
      <c r="AH131" s="169"/>
      <c r="AI131" s="169"/>
      <c r="AJ131" s="14"/>
      <c r="AK131" s="14"/>
      <c r="AL131" s="14"/>
      <c r="AM131" s="14"/>
      <c r="AN131" s="22"/>
      <c r="AO131" s="492"/>
      <c r="AP131" s="306"/>
      <c r="AQ131" s="306"/>
      <c r="AR131" s="306"/>
      <c r="AS131" s="493"/>
      <c r="BA131" s="367"/>
      <c r="BB131" s="368"/>
      <c r="BC131" s="368"/>
      <c r="BD131" s="368"/>
      <c r="BE131" s="368"/>
      <c r="BF131" s="368"/>
      <c r="BG131" s="488"/>
      <c r="BH131" s="237"/>
      <c r="BI131" s="226" t="s">
        <v>51</v>
      </c>
      <c r="BJ131" s="296" t="s">
        <v>104</v>
      </c>
      <c r="BK131" s="296"/>
      <c r="BL131" s="296"/>
      <c r="BM131" s="296"/>
      <c r="BN131" s="151" t="s">
        <v>325</v>
      </c>
      <c r="BO131" s="169" t="s">
        <v>328</v>
      </c>
      <c r="BP131" s="169"/>
      <c r="BQ131" s="169"/>
      <c r="BR131" s="169"/>
      <c r="BS131" s="169"/>
      <c r="BT131" s="169"/>
      <c r="BU131" s="169"/>
      <c r="BV131" s="169"/>
      <c r="BW131" s="169"/>
      <c r="BX131" s="169"/>
      <c r="BY131" s="169"/>
      <c r="BZ131" s="169"/>
      <c r="CA131" s="169"/>
      <c r="CB131" s="169"/>
      <c r="CC131" s="169"/>
      <c r="CD131" s="169"/>
      <c r="CE131" s="169"/>
      <c r="CF131" s="169"/>
      <c r="CG131" s="169"/>
      <c r="CH131" s="169"/>
      <c r="CI131" s="14"/>
      <c r="CJ131" s="14"/>
      <c r="CK131" s="14"/>
      <c r="CL131" s="14"/>
      <c r="CM131" s="22"/>
      <c r="CN131" s="492"/>
      <c r="CO131" s="306"/>
      <c r="CP131" s="306"/>
      <c r="CQ131" s="306"/>
      <c r="CR131" s="493"/>
    </row>
    <row r="132" spans="2:96" ht="16.5" thickBot="1" x14ac:dyDescent="0.2">
      <c r="B132" s="367"/>
      <c r="C132" s="368"/>
      <c r="D132" s="368"/>
      <c r="E132" s="368"/>
      <c r="F132" s="368"/>
      <c r="G132" s="368"/>
      <c r="H132" s="488"/>
      <c r="I132" s="174"/>
      <c r="K132" s="296"/>
      <c r="L132" s="296"/>
      <c r="M132" s="296"/>
      <c r="N132" s="296"/>
      <c r="O132" s="151" t="s">
        <v>325</v>
      </c>
      <c r="P132" s="317">
        <f>$N$91</f>
        <v>0</v>
      </c>
      <c r="Q132" s="317"/>
      <c r="R132" s="173" t="s">
        <v>329</v>
      </c>
      <c r="S132" s="173"/>
      <c r="T132" s="173"/>
      <c r="U132" s="173"/>
      <c r="V132" s="173"/>
      <c r="W132" s="173"/>
      <c r="X132" s="173"/>
      <c r="Y132" s="173"/>
      <c r="Z132" s="173"/>
      <c r="AA132" s="173"/>
      <c r="AB132" s="173"/>
      <c r="AC132" s="173"/>
      <c r="AD132" s="173"/>
      <c r="AE132" s="173"/>
      <c r="AF132" s="173"/>
      <c r="AG132" s="173"/>
      <c r="AH132" s="173"/>
      <c r="AI132" s="173"/>
      <c r="AJ132" s="14"/>
      <c r="AK132" s="14"/>
      <c r="AL132" s="14"/>
      <c r="AM132" s="14"/>
      <c r="AN132" s="22"/>
      <c r="AO132" s="492"/>
      <c r="AP132" s="306"/>
      <c r="AQ132" s="306"/>
      <c r="AR132" s="306"/>
      <c r="AS132" s="493"/>
      <c r="BA132" s="367"/>
      <c r="BB132" s="368"/>
      <c r="BC132" s="368"/>
      <c r="BD132" s="368"/>
      <c r="BE132" s="368"/>
      <c r="BF132" s="368"/>
      <c r="BG132" s="488"/>
      <c r="BH132" s="237"/>
      <c r="BJ132" s="296"/>
      <c r="BK132" s="296"/>
      <c r="BL132" s="296"/>
      <c r="BM132" s="296"/>
      <c r="BN132" s="151" t="s">
        <v>325</v>
      </c>
      <c r="BO132" s="317">
        <f>$N$91</f>
        <v>0</v>
      </c>
      <c r="BP132" s="317"/>
      <c r="BQ132" s="235" t="s">
        <v>329</v>
      </c>
      <c r="BR132" s="235"/>
      <c r="BS132" s="235"/>
      <c r="BT132" s="235"/>
      <c r="BU132" s="235"/>
      <c r="BV132" s="235"/>
      <c r="BW132" s="235"/>
      <c r="BX132" s="235"/>
      <c r="BY132" s="235"/>
      <c r="BZ132" s="235"/>
      <c r="CA132" s="235"/>
      <c r="CB132" s="235"/>
      <c r="CC132" s="235"/>
      <c r="CD132" s="235"/>
      <c r="CE132" s="235"/>
      <c r="CF132" s="235"/>
      <c r="CG132" s="235"/>
      <c r="CH132" s="235"/>
      <c r="CI132" s="14"/>
      <c r="CJ132" s="14"/>
      <c r="CK132" s="14"/>
      <c r="CL132" s="14"/>
      <c r="CM132" s="22"/>
      <c r="CN132" s="492"/>
      <c r="CO132" s="306"/>
      <c r="CP132" s="306"/>
      <c r="CQ132" s="306"/>
      <c r="CR132" s="493"/>
    </row>
    <row r="133" spans="2:96" ht="23.25" customHeight="1" x14ac:dyDescent="0.15">
      <c r="B133" s="367"/>
      <c r="C133" s="368"/>
      <c r="D133" s="368"/>
      <c r="E133" s="368"/>
      <c r="F133" s="368"/>
      <c r="G133" s="368"/>
      <c r="H133" s="488"/>
      <c r="I133" s="147"/>
      <c r="K133" s="132"/>
      <c r="L133" s="500" t="s">
        <v>327</v>
      </c>
      <c r="M133" s="500"/>
      <c r="N133" s="500"/>
      <c r="O133" s="501"/>
      <c r="P133" s="408"/>
      <c r="Q133" s="409"/>
      <c r="R133" s="409"/>
      <c r="S133" s="409"/>
      <c r="T133" s="409"/>
      <c r="U133" s="409"/>
      <c r="V133" s="409"/>
      <c r="W133" s="409"/>
      <c r="X133" s="409"/>
      <c r="Y133" s="409"/>
      <c r="Z133" s="409"/>
      <c r="AA133" s="409"/>
      <c r="AB133" s="409"/>
      <c r="AC133" s="409"/>
      <c r="AD133" s="409"/>
      <c r="AE133" s="409"/>
      <c r="AF133" s="409"/>
      <c r="AG133" s="409"/>
      <c r="AH133" s="409"/>
      <c r="AI133" s="410"/>
      <c r="AJ133" s="14"/>
      <c r="AK133" s="14"/>
      <c r="AL133" s="14"/>
      <c r="AM133" s="14"/>
      <c r="AN133" s="22"/>
      <c r="AO133" s="492"/>
      <c r="AP133" s="306"/>
      <c r="AQ133" s="306"/>
      <c r="AR133" s="306"/>
      <c r="AS133" s="493"/>
      <c r="BA133" s="367"/>
      <c r="BB133" s="368"/>
      <c r="BC133" s="368"/>
      <c r="BD133" s="368"/>
      <c r="BE133" s="368"/>
      <c r="BF133" s="368"/>
      <c r="BG133" s="488"/>
      <c r="BH133" s="237"/>
      <c r="BJ133" s="14"/>
      <c r="BK133" s="500" t="s">
        <v>327</v>
      </c>
      <c r="BL133" s="500"/>
      <c r="BM133" s="500"/>
      <c r="BN133" s="501"/>
      <c r="BO133" s="318"/>
      <c r="BP133" s="319"/>
      <c r="BQ133" s="319"/>
      <c r="BR133" s="319"/>
      <c r="BS133" s="319"/>
      <c r="BT133" s="319"/>
      <c r="BU133" s="319"/>
      <c r="BV133" s="319"/>
      <c r="BW133" s="319"/>
      <c r="BX133" s="319"/>
      <c r="BY133" s="319"/>
      <c r="BZ133" s="319"/>
      <c r="CA133" s="319"/>
      <c r="CB133" s="319"/>
      <c r="CC133" s="319"/>
      <c r="CD133" s="319"/>
      <c r="CE133" s="319"/>
      <c r="CF133" s="319"/>
      <c r="CG133" s="319"/>
      <c r="CH133" s="320"/>
      <c r="CI133" s="14"/>
      <c r="CJ133" s="14"/>
      <c r="CK133" s="14"/>
      <c r="CL133" s="14"/>
      <c r="CM133" s="22"/>
      <c r="CN133" s="492"/>
      <c r="CO133" s="306"/>
      <c r="CP133" s="306"/>
      <c r="CQ133" s="306"/>
      <c r="CR133" s="493"/>
    </row>
    <row r="134" spans="2:96" ht="23.25" customHeight="1" thickBot="1" x14ac:dyDescent="0.2">
      <c r="B134" s="367"/>
      <c r="C134" s="368"/>
      <c r="D134" s="368"/>
      <c r="E134" s="368"/>
      <c r="F134" s="368"/>
      <c r="G134" s="368"/>
      <c r="H134" s="488"/>
      <c r="I134" s="147"/>
      <c r="K134" s="258"/>
      <c r="L134" s="500"/>
      <c r="M134" s="500"/>
      <c r="N134" s="500"/>
      <c r="O134" s="501"/>
      <c r="P134" s="411"/>
      <c r="Q134" s="412"/>
      <c r="R134" s="412"/>
      <c r="S134" s="412"/>
      <c r="T134" s="412"/>
      <c r="U134" s="412"/>
      <c r="V134" s="412"/>
      <c r="W134" s="412"/>
      <c r="X134" s="412"/>
      <c r="Y134" s="412"/>
      <c r="Z134" s="412"/>
      <c r="AA134" s="412"/>
      <c r="AB134" s="412"/>
      <c r="AC134" s="412"/>
      <c r="AD134" s="412"/>
      <c r="AE134" s="412"/>
      <c r="AF134" s="412"/>
      <c r="AG134" s="412"/>
      <c r="AH134" s="412"/>
      <c r="AI134" s="413"/>
      <c r="AJ134" s="14"/>
      <c r="AK134" s="14"/>
      <c r="AL134" s="14"/>
      <c r="AM134" s="14"/>
      <c r="AN134" s="22"/>
      <c r="AO134" s="492"/>
      <c r="AP134" s="306"/>
      <c r="AQ134" s="306"/>
      <c r="AR134" s="306"/>
      <c r="AS134" s="493"/>
      <c r="BA134" s="367"/>
      <c r="BB134" s="368"/>
      <c r="BC134" s="368"/>
      <c r="BD134" s="368"/>
      <c r="BE134" s="368"/>
      <c r="BF134" s="368"/>
      <c r="BG134" s="488"/>
      <c r="BH134" s="237"/>
      <c r="BJ134" s="226"/>
      <c r="BK134" s="500"/>
      <c r="BL134" s="500"/>
      <c r="BM134" s="500"/>
      <c r="BN134" s="501"/>
      <c r="BO134" s="321"/>
      <c r="BP134" s="322"/>
      <c r="BQ134" s="322"/>
      <c r="BR134" s="322"/>
      <c r="BS134" s="322"/>
      <c r="BT134" s="322"/>
      <c r="BU134" s="322"/>
      <c r="BV134" s="322"/>
      <c r="BW134" s="322"/>
      <c r="BX134" s="322"/>
      <c r="BY134" s="322"/>
      <c r="BZ134" s="322"/>
      <c r="CA134" s="322"/>
      <c r="CB134" s="322"/>
      <c r="CC134" s="322"/>
      <c r="CD134" s="322"/>
      <c r="CE134" s="322"/>
      <c r="CF134" s="322"/>
      <c r="CG134" s="322"/>
      <c r="CH134" s="323"/>
      <c r="CI134" s="14"/>
      <c r="CJ134" s="14"/>
      <c r="CK134" s="14"/>
      <c r="CL134" s="14"/>
      <c r="CM134" s="22"/>
      <c r="CN134" s="492"/>
      <c r="CO134" s="306"/>
      <c r="CP134" s="306"/>
      <c r="CQ134" s="306"/>
      <c r="CR134" s="493"/>
    </row>
    <row r="135" spans="2:96" x14ac:dyDescent="0.15">
      <c r="B135" s="367"/>
      <c r="C135" s="368"/>
      <c r="D135" s="368"/>
      <c r="E135" s="368"/>
      <c r="F135" s="368"/>
      <c r="G135" s="368"/>
      <c r="H135" s="488"/>
      <c r="I135" s="147"/>
      <c r="K135" s="117"/>
      <c r="L135" s="249"/>
      <c r="M135" s="249"/>
      <c r="N135" s="249"/>
      <c r="O135" s="249"/>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22"/>
      <c r="AO135" s="492"/>
      <c r="AP135" s="306"/>
      <c r="AQ135" s="306"/>
      <c r="AR135" s="306"/>
      <c r="AS135" s="493"/>
      <c r="BA135" s="367"/>
      <c r="BB135" s="368"/>
      <c r="BC135" s="368"/>
      <c r="BD135" s="368"/>
      <c r="BE135" s="368"/>
      <c r="BF135" s="368"/>
      <c r="BG135" s="488"/>
      <c r="BH135" s="237"/>
      <c r="BJ135" s="117"/>
      <c r="BK135" s="249"/>
      <c r="BL135" s="249"/>
      <c r="BM135" s="249"/>
      <c r="BN135" s="249"/>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22"/>
      <c r="CN135" s="492"/>
      <c r="CO135" s="306"/>
      <c r="CP135" s="306"/>
      <c r="CQ135" s="306"/>
      <c r="CR135" s="493"/>
    </row>
    <row r="136" spans="2:96" x14ac:dyDescent="0.15">
      <c r="B136" s="367"/>
      <c r="C136" s="368"/>
      <c r="D136" s="368"/>
      <c r="E136" s="368"/>
      <c r="F136" s="368"/>
      <c r="G136" s="368"/>
      <c r="H136" s="488"/>
      <c r="I136" s="259"/>
      <c r="K136" s="117"/>
      <c r="L136" s="249"/>
      <c r="M136" s="249"/>
      <c r="N136" s="249"/>
      <c r="O136" s="249"/>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22"/>
      <c r="AO136" s="492"/>
      <c r="AP136" s="306"/>
      <c r="AQ136" s="306"/>
      <c r="AR136" s="306"/>
      <c r="AS136" s="493"/>
      <c r="BA136" s="367"/>
      <c r="BB136" s="368"/>
      <c r="BC136" s="368"/>
      <c r="BD136" s="368"/>
      <c r="BE136" s="368"/>
      <c r="BF136" s="368"/>
      <c r="BG136" s="488"/>
      <c r="BH136" s="259"/>
      <c r="BJ136" s="117"/>
      <c r="BK136" s="249"/>
      <c r="BL136" s="249"/>
      <c r="BM136" s="249"/>
      <c r="BN136" s="249"/>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22"/>
      <c r="CN136" s="492"/>
      <c r="CO136" s="306"/>
      <c r="CP136" s="306"/>
      <c r="CQ136" s="306"/>
      <c r="CR136" s="493"/>
    </row>
    <row r="137" spans="2:96" x14ac:dyDescent="0.15">
      <c r="B137" s="367"/>
      <c r="C137" s="368"/>
      <c r="D137" s="368"/>
      <c r="E137" s="368"/>
      <c r="F137" s="368"/>
      <c r="G137" s="368"/>
      <c r="H137" s="488"/>
      <c r="I137" s="259"/>
      <c r="K137" s="257" t="s">
        <v>51</v>
      </c>
      <c r="L137" s="100" t="s">
        <v>480</v>
      </c>
      <c r="M137" s="249"/>
      <c r="N137" s="249"/>
      <c r="O137" s="297" t="s">
        <v>481</v>
      </c>
      <c r="P137" s="297"/>
      <c r="Q137" s="297"/>
      <c r="R137" s="297"/>
      <c r="S137" s="297"/>
      <c r="T137" s="297"/>
      <c r="U137" s="297"/>
      <c r="V137" s="297"/>
      <c r="W137" s="297"/>
      <c r="X137" s="297"/>
      <c r="Y137" s="297"/>
      <c r="Z137" s="297"/>
      <c r="AA137" s="297"/>
      <c r="AB137" s="297"/>
      <c r="AC137" s="297"/>
      <c r="AD137" s="297"/>
      <c r="AE137" s="297"/>
      <c r="AF137" s="297"/>
      <c r="AG137" s="297"/>
      <c r="AH137" s="297"/>
      <c r="AI137" s="297"/>
      <c r="AJ137" s="297"/>
      <c r="AK137" s="297"/>
      <c r="AL137" s="297"/>
      <c r="AM137" s="297"/>
      <c r="AN137" s="350"/>
      <c r="AO137" s="492"/>
      <c r="AP137" s="306"/>
      <c r="AQ137" s="306"/>
      <c r="AR137" s="306"/>
      <c r="AS137" s="493"/>
      <c r="BA137" s="367"/>
      <c r="BB137" s="368"/>
      <c r="BC137" s="368"/>
      <c r="BD137" s="368"/>
      <c r="BE137" s="368"/>
      <c r="BF137" s="368"/>
      <c r="BG137" s="488"/>
      <c r="BH137" s="259"/>
      <c r="BJ137" s="257" t="s">
        <v>51</v>
      </c>
      <c r="BK137" s="100" t="s">
        <v>480</v>
      </c>
      <c r="BL137" s="249"/>
      <c r="BM137" s="249"/>
      <c r="BN137" s="297" t="s">
        <v>481</v>
      </c>
      <c r="BO137" s="297"/>
      <c r="BP137" s="297"/>
      <c r="BQ137" s="297"/>
      <c r="BR137" s="297"/>
      <c r="BS137" s="297"/>
      <c r="BT137" s="297"/>
      <c r="BU137" s="297"/>
      <c r="BV137" s="297"/>
      <c r="BW137" s="297"/>
      <c r="BX137" s="297"/>
      <c r="BY137" s="297"/>
      <c r="BZ137" s="297"/>
      <c r="CA137" s="297"/>
      <c r="CB137" s="297"/>
      <c r="CC137" s="297"/>
      <c r="CD137" s="297"/>
      <c r="CE137" s="297"/>
      <c r="CF137" s="297"/>
      <c r="CG137" s="297"/>
      <c r="CH137" s="297"/>
      <c r="CI137" s="297"/>
      <c r="CJ137" s="297"/>
      <c r="CK137" s="297"/>
      <c r="CL137" s="297"/>
      <c r="CM137" s="350"/>
      <c r="CN137" s="492"/>
      <c r="CO137" s="306"/>
      <c r="CP137" s="306"/>
      <c r="CQ137" s="306"/>
      <c r="CR137" s="493"/>
    </row>
    <row r="138" spans="2:96" x14ac:dyDescent="0.15">
      <c r="B138" s="367"/>
      <c r="C138" s="368"/>
      <c r="D138" s="368"/>
      <c r="E138" s="368"/>
      <c r="F138" s="368"/>
      <c r="G138" s="368"/>
      <c r="H138" s="488"/>
      <c r="I138" s="259"/>
      <c r="K138" s="117"/>
      <c r="L138" s="249"/>
      <c r="M138" s="249"/>
      <c r="N138" s="249"/>
      <c r="O138" s="297"/>
      <c r="P138" s="297"/>
      <c r="Q138" s="297"/>
      <c r="R138" s="297"/>
      <c r="S138" s="297"/>
      <c r="T138" s="297"/>
      <c r="U138" s="297"/>
      <c r="V138" s="297"/>
      <c r="W138" s="297"/>
      <c r="X138" s="297"/>
      <c r="Y138" s="297"/>
      <c r="Z138" s="297"/>
      <c r="AA138" s="297"/>
      <c r="AB138" s="297"/>
      <c r="AC138" s="297"/>
      <c r="AD138" s="297"/>
      <c r="AE138" s="297"/>
      <c r="AF138" s="297"/>
      <c r="AG138" s="297"/>
      <c r="AH138" s="297"/>
      <c r="AI138" s="297"/>
      <c r="AJ138" s="297"/>
      <c r="AK138" s="297"/>
      <c r="AL138" s="297"/>
      <c r="AM138" s="297"/>
      <c r="AN138" s="350"/>
      <c r="AO138" s="492"/>
      <c r="AP138" s="306"/>
      <c r="AQ138" s="306"/>
      <c r="AR138" s="306"/>
      <c r="AS138" s="493"/>
      <c r="BA138" s="367"/>
      <c r="BB138" s="368"/>
      <c r="BC138" s="368"/>
      <c r="BD138" s="368"/>
      <c r="BE138" s="368"/>
      <c r="BF138" s="368"/>
      <c r="BG138" s="488"/>
      <c r="BH138" s="259"/>
      <c r="BJ138" s="117"/>
      <c r="BK138" s="249"/>
      <c r="BL138" s="249"/>
      <c r="BM138" s="249"/>
      <c r="BN138" s="297"/>
      <c r="BO138" s="297"/>
      <c r="BP138" s="297"/>
      <c r="BQ138" s="297"/>
      <c r="BR138" s="297"/>
      <c r="BS138" s="297"/>
      <c r="BT138" s="297"/>
      <c r="BU138" s="297"/>
      <c r="BV138" s="297"/>
      <c r="BW138" s="297"/>
      <c r="BX138" s="297"/>
      <c r="BY138" s="297"/>
      <c r="BZ138" s="297"/>
      <c r="CA138" s="297"/>
      <c r="CB138" s="297"/>
      <c r="CC138" s="297"/>
      <c r="CD138" s="297"/>
      <c r="CE138" s="297"/>
      <c r="CF138" s="297"/>
      <c r="CG138" s="297"/>
      <c r="CH138" s="297"/>
      <c r="CI138" s="297"/>
      <c r="CJ138" s="297"/>
      <c r="CK138" s="297"/>
      <c r="CL138" s="297"/>
      <c r="CM138" s="350"/>
      <c r="CN138" s="492"/>
      <c r="CO138" s="306"/>
      <c r="CP138" s="306"/>
      <c r="CQ138" s="306"/>
      <c r="CR138" s="493"/>
    </row>
    <row r="139" spans="2:96" x14ac:dyDescent="0.15">
      <c r="B139" s="367"/>
      <c r="C139" s="368"/>
      <c r="D139" s="368"/>
      <c r="E139" s="368"/>
      <c r="F139" s="368"/>
      <c r="G139" s="368"/>
      <c r="H139" s="488"/>
      <c r="I139" s="259"/>
      <c r="K139" s="117"/>
      <c r="L139" s="249"/>
      <c r="M139" s="249"/>
      <c r="N139" s="249" t="s">
        <v>482</v>
      </c>
      <c r="O139" s="297" t="s">
        <v>483</v>
      </c>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7"/>
      <c r="AK139" s="297"/>
      <c r="AL139" s="297"/>
      <c r="AM139" s="297"/>
      <c r="AN139" s="350"/>
      <c r="AO139" s="492"/>
      <c r="AP139" s="306"/>
      <c r="AQ139" s="306"/>
      <c r="AR139" s="306"/>
      <c r="AS139" s="493"/>
      <c r="BA139" s="367"/>
      <c r="BB139" s="368"/>
      <c r="BC139" s="368"/>
      <c r="BD139" s="368"/>
      <c r="BE139" s="368"/>
      <c r="BF139" s="368"/>
      <c r="BG139" s="488"/>
      <c r="BH139" s="259"/>
      <c r="BJ139" s="117"/>
      <c r="BK139" s="249"/>
      <c r="BL139" s="249"/>
      <c r="BM139" s="249" t="s">
        <v>482</v>
      </c>
      <c r="BN139" s="297" t="s">
        <v>483</v>
      </c>
      <c r="BO139" s="297"/>
      <c r="BP139" s="297"/>
      <c r="BQ139" s="297"/>
      <c r="BR139" s="297"/>
      <c r="BS139" s="297"/>
      <c r="BT139" s="297"/>
      <c r="BU139" s="297"/>
      <c r="BV139" s="297"/>
      <c r="BW139" s="297"/>
      <c r="BX139" s="297"/>
      <c r="BY139" s="297"/>
      <c r="BZ139" s="297"/>
      <c r="CA139" s="297"/>
      <c r="CB139" s="297"/>
      <c r="CC139" s="297"/>
      <c r="CD139" s="297"/>
      <c r="CE139" s="297"/>
      <c r="CF139" s="297"/>
      <c r="CG139" s="297"/>
      <c r="CH139" s="297"/>
      <c r="CI139" s="297"/>
      <c r="CJ139" s="297"/>
      <c r="CK139" s="297"/>
      <c r="CL139" s="297"/>
      <c r="CM139" s="350"/>
      <c r="CN139" s="492"/>
      <c r="CO139" s="306"/>
      <c r="CP139" s="306"/>
      <c r="CQ139" s="306"/>
      <c r="CR139" s="493"/>
    </row>
    <row r="140" spans="2:96" x14ac:dyDescent="0.15">
      <c r="B140" s="367"/>
      <c r="C140" s="368"/>
      <c r="D140" s="368"/>
      <c r="E140" s="368"/>
      <c r="F140" s="368"/>
      <c r="G140" s="368"/>
      <c r="H140" s="488"/>
      <c r="I140" s="259"/>
      <c r="K140" s="117"/>
      <c r="L140" s="249"/>
      <c r="M140" s="249"/>
      <c r="N140" s="249"/>
      <c r="O140" s="297"/>
      <c r="P140" s="297"/>
      <c r="Q140" s="297"/>
      <c r="R140" s="297"/>
      <c r="S140" s="297"/>
      <c r="T140" s="297"/>
      <c r="U140" s="297"/>
      <c r="V140" s="297"/>
      <c r="W140" s="297"/>
      <c r="X140" s="297"/>
      <c r="Y140" s="297"/>
      <c r="Z140" s="297"/>
      <c r="AA140" s="297"/>
      <c r="AB140" s="297"/>
      <c r="AC140" s="297"/>
      <c r="AD140" s="297"/>
      <c r="AE140" s="297"/>
      <c r="AF140" s="297"/>
      <c r="AG140" s="297"/>
      <c r="AH140" s="297"/>
      <c r="AI140" s="297"/>
      <c r="AJ140" s="297"/>
      <c r="AK140" s="297"/>
      <c r="AL140" s="297"/>
      <c r="AM140" s="297"/>
      <c r="AN140" s="350"/>
      <c r="AO140" s="492"/>
      <c r="AP140" s="306"/>
      <c r="AQ140" s="306"/>
      <c r="AR140" s="306"/>
      <c r="AS140" s="493"/>
      <c r="BA140" s="367"/>
      <c r="BB140" s="368"/>
      <c r="BC140" s="368"/>
      <c r="BD140" s="368"/>
      <c r="BE140" s="368"/>
      <c r="BF140" s="368"/>
      <c r="BG140" s="488"/>
      <c r="BH140" s="259"/>
      <c r="BJ140" s="117"/>
      <c r="BK140" s="249"/>
      <c r="BL140" s="249"/>
      <c r="BM140" s="249"/>
      <c r="BN140" s="297"/>
      <c r="BO140" s="297"/>
      <c r="BP140" s="297"/>
      <c r="BQ140" s="297"/>
      <c r="BR140" s="297"/>
      <c r="BS140" s="297"/>
      <c r="BT140" s="297"/>
      <c r="BU140" s="297"/>
      <c r="BV140" s="297"/>
      <c r="BW140" s="297"/>
      <c r="BX140" s="297"/>
      <c r="BY140" s="297"/>
      <c r="BZ140" s="297"/>
      <c r="CA140" s="297"/>
      <c r="CB140" s="297"/>
      <c r="CC140" s="297"/>
      <c r="CD140" s="297"/>
      <c r="CE140" s="297"/>
      <c r="CF140" s="297"/>
      <c r="CG140" s="297"/>
      <c r="CH140" s="297"/>
      <c r="CI140" s="297"/>
      <c r="CJ140" s="297"/>
      <c r="CK140" s="297"/>
      <c r="CL140" s="297"/>
      <c r="CM140" s="350"/>
      <c r="CN140" s="492"/>
      <c r="CO140" s="306"/>
      <c r="CP140" s="306"/>
      <c r="CQ140" s="306"/>
      <c r="CR140" s="493"/>
    </row>
    <row r="141" spans="2:96" ht="16.5" thickBot="1" x14ac:dyDescent="0.2">
      <c r="B141" s="367"/>
      <c r="C141" s="368"/>
      <c r="D141" s="368"/>
      <c r="E141" s="368"/>
      <c r="F141" s="368"/>
      <c r="G141" s="368"/>
      <c r="H141" s="488"/>
      <c r="I141" s="174"/>
      <c r="K141" s="133"/>
      <c r="L141" s="132" t="s">
        <v>450</v>
      </c>
      <c r="M141" s="256"/>
      <c r="N141" s="256"/>
      <c r="O141" s="256"/>
      <c r="P141" s="132"/>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22"/>
      <c r="AO141" s="492"/>
      <c r="AP141" s="306"/>
      <c r="AQ141" s="306"/>
      <c r="AR141" s="306"/>
      <c r="AS141" s="493"/>
      <c r="BA141" s="367"/>
      <c r="BB141" s="368"/>
      <c r="BC141" s="368"/>
      <c r="BD141" s="368"/>
      <c r="BE141" s="368"/>
      <c r="BF141" s="368"/>
      <c r="BG141" s="488"/>
      <c r="BH141" s="237"/>
      <c r="BJ141" s="133"/>
      <c r="BK141" s="132" t="s">
        <v>450</v>
      </c>
      <c r="BL141" s="256"/>
      <c r="BM141" s="256"/>
      <c r="BN141" s="256"/>
      <c r="BO141" s="132"/>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22"/>
      <c r="CN141" s="492"/>
      <c r="CO141" s="306"/>
      <c r="CP141" s="306"/>
      <c r="CQ141" s="306"/>
      <c r="CR141" s="493"/>
    </row>
    <row r="142" spans="2:96" ht="21" customHeight="1" x14ac:dyDescent="0.15">
      <c r="B142" s="367"/>
      <c r="C142" s="368"/>
      <c r="D142" s="368"/>
      <c r="E142" s="368"/>
      <c r="F142" s="368"/>
      <c r="G142" s="368"/>
      <c r="H142" s="488"/>
      <c r="I142" s="174"/>
      <c r="K142" s="14"/>
      <c r="L142" s="171"/>
      <c r="M142" s="171"/>
      <c r="N142" s="419"/>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1"/>
      <c r="AJ142" s="14"/>
      <c r="AK142" s="14"/>
      <c r="AL142" s="14"/>
      <c r="AM142" s="14"/>
      <c r="AN142" s="22"/>
      <c r="AO142" s="492"/>
      <c r="AP142" s="306"/>
      <c r="AQ142" s="306"/>
      <c r="AR142" s="306"/>
      <c r="AS142" s="493"/>
      <c r="BA142" s="367"/>
      <c r="BB142" s="368"/>
      <c r="BC142" s="368"/>
      <c r="BD142" s="368"/>
      <c r="BE142" s="368"/>
      <c r="BF142" s="368"/>
      <c r="BG142" s="488"/>
      <c r="BH142" s="237"/>
      <c r="BJ142" s="14"/>
      <c r="BK142" s="231"/>
      <c r="BL142" s="231"/>
      <c r="BM142" s="324" t="s">
        <v>500</v>
      </c>
      <c r="BN142" s="325"/>
      <c r="BO142" s="325"/>
      <c r="BP142" s="325"/>
      <c r="BQ142" s="325"/>
      <c r="BR142" s="325"/>
      <c r="BS142" s="325"/>
      <c r="BT142" s="325"/>
      <c r="BU142" s="325"/>
      <c r="BV142" s="325"/>
      <c r="BW142" s="325"/>
      <c r="BX142" s="325"/>
      <c r="BY142" s="325"/>
      <c r="BZ142" s="325"/>
      <c r="CA142" s="325"/>
      <c r="CB142" s="325"/>
      <c r="CC142" s="325"/>
      <c r="CD142" s="325"/>
      <c r="CE142" s="325"/>
      <c r="CF142" s="325"/>
      <c r="CG142" s="325"/>
      <c r="CH142" s="326"/>
      <c r="CI142" s="14"/>
      <c r="CJ142" s="14"/>
      <c r="CK142" s="14"/>
      <c r="CL142" s="14"/>
      <c r="CM142" s="22"/>
      <c r="CN142" s="492"/>
      <c r="CO142" s="306"/>
      <c r="CP142" s="306"/>
      <c r="CQ142" s="306"/>
      <c r="CR142" s="493"/>
    </row>
    <row r="143" spans="2:96" ht="21" customHeight="1" thickBot="1" x14ac:dyDescent="0.2">
      <c r="B143" s="367"/>
      <c r="C143" s="368"/>
      <c r="D143" s="368"/>
      <c r="E143" s="368"/>
      <c r="F143" s="368"/>
      <c r="G143" s="368"/>
      <c r="H143" s="488"/>
      <c r="I143" s="174"/>
      <c r="K143" s="14"/>
      <c r="L143" s="171"/>
      <c r="M143" s="171"/>
      <c r="N143" s="422"/>
      <c r="O143" s="423"/>
      <c r="P143" s="423"/>
      <c r="Q143" s="423"/>
      <c r="R143" s="423"/>
      <c r="S143" s="423"/>
      <c r="T143" s="423"/>
      <c r="U143" s="423"/>
      <c r="V143" s="423"/>
      <c r="W143" s="423"/>
      <c r="X143" s="423"/>
      <c r="Y143" s="423"/>
      <c r="Z143" s="423"/>
      <c r="AA143" s="423"/>
      <c r="AB143" s="423"/>
      <c r="AC143" s="423"/>
      <c r="AD143" s="423"/>
      <c r="AE143" s="423"/>
      <c r="AF143" s="423"/>
      <c r="AG143" s="423"/>
      <c r="AH143" s="423"/>
      <c r="AI143" s="424"/>
      <c r="AJ143" s="14"/>
      <c r="AK143" s="14"/>
      <c r="AL143" s="14"/>
      <c r="AM143" s="14"/>
      <c r="AN143" s="22"/>
      <c r="AO143" s="492"/>
      <c r="AP143" s="306"/>
      <c r="AQ143" s="306"/>
      <c r="AR143" s="306"/>
      <c r="AS143" s="493"/>
      <c r="BA143" s="367"/>
      <c r="BB143" s="368"/>
      <c r="BC143" s="368"/>
      <c r="BD143" s="368"/>
      <c r="BE143" s="368"/>
      <c r="BF143" s="368"/>
      <c r="BG143" s="488"/>
      <c r="BH143" s="237"/>
      <c r="BJ143" s="14"/>
      <c r="BK143" s="231"/>
      <c r="BL143" s="231"/>
      <c r="BM143" s="327"/>
      <c r="BN143" s="328"/>
      <c r="BO143" s="328"/>
      <c r="BP143" s="328"/>
      <c r="BQ143" s="328"/>
      <c r="BR143" s="328"/>
      <c r="BS143" s="328"/>
      <c r="BT143" s="328"/>
      <c r="BU143" s="328"/>
      <c r="BV143" s="328"/>
      <c r="BW143" s="328"/>
      <c r="BX143" s="328"/>
      <c r="BY143" s="328"/>
      <c r="BZ143" s="328"/>
      <c r="CA143" s="328"/>
      <c r="CB143" s="328"/>
      <c r="CC143" s="328"/>
      <c r="CD143" s="328"/>
      <c r="CE143" s="328"/>
      <c r="CF143" s="328"/>
      <c r="CG143" s="328"/>
      <c r="CH143" s="329"/>
      <c r="CI143" s="14"/>
      <c r="CJ143" s="14"/>
      <c r="CK143" s="14"/>
      <c r="CL143" s="14"/>
      <c r="CM143" s="22"/>
      <c r="CN143" s="492"/>
      <c r="CO143" s="306"/>
      <c r="CP143" s="306"/>
      <c r="CQ143" s="306"/>
      <c r="CR143" s="493"/>
    </row>
    <row r="144" spans="2:96" ht="21" customHeight="1" x14ac:dyDescent="0.15">
      <c r="B144" s="367"/>
      <c r="C144" s="368"/>
      <c r="D144" s="368"/>
      <c r="E144" s="368"/>
      <c r="F144" s="368"/>
      <c r="G144" s="368"/>
      <c r="H144" s="488"/>
      <c r="I144" s="174"/>
      <c r="K144" s="14"/>
      <c r="L144" s="171"/>
      <c r="M144" s="171"/>
      <c r="N144" s="419"/>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1"/>
      <c r="AJ144" s="14"/>
      <c r="AK144" s="14"/>
      <c r="AL144" s="14"/>
      <c r="AM144" s="14"/>
      <c r="AN144" s="22"/>
      <c r="AO144" s="492"/>
      <c r="AP144" s="306"/>
      <c r="AQ144" s="306"/>
      <c r="AR144" s="306"/>
      <c r="AS144" s="493"/>
      <c r="BA144" s="367"/>
      <c r="BB144" s="368"/>
      <c r="BC144" s="368"/>
      <c r="BD144" s="368"/>
      <c r="BE144" s="368"/>
      <c r="BF144" s="368"/>
      <c r="BG144" s="488"/>
      <c r="BH144" s="237"/>
      <c r="BJ144" s="14"/>
      <c r="BK144" s="231"/>
      <c r="BL144" s="231"/>
      <c r="BM144" s="324"/>
      <c r="BN144" s="325"/>
      <c r="BO144" s="325"/>
      <c r="BP144" s="325"/>
      <c r="BQ144" s="325"/>
      <c r="BR144" s="325"/>
      <c r="BS144" s="325"/>
      <c r="BT144" s="325"/>
      <c r="BU144" s="325"/>
      <c r="BV144" s="325"/>
      <c r="BW144" s="325"/>
      <c r="BX144" s="325"/>
      <c r="BY144" s="325"/>
      <c r="BZ144" s="325"/>
      <c r="CA144" s="325"/>
      <c r="CB144" s="325"/>
      <c r="CC144" s="325"/>
      <c r="CD144" s="325"/>
      <c r="CE144" s="325"/>
      <c r="CF144" s="325"/>
      <c r="CG144" s="325"/>
      <c r="CH144" s="326"/>
      <c r="CI144" s="14"/>
      <c r="CJ144" s="14"/>
      <c r="CK144" s="14"/>
      <c r="CL144" s="14"/>
      <c r="CM144" s="22"/>
      <c r="CN144" s="492"/>
      <c r="CO144" s="306"/>
      <c r="CP144" s="306"/>
      <c r="CQ144" s="306"/>
      <c r="CR144" s="493"/>
    </row>
    <row r="145" spans="2:96" ht="21" customHeight="1" thickBot="1" x14ac:dyDescent="0.2">
      <c r="B145" s="367"/>
      <c r="C145" s="368"/>
      <c r="D145" s="368"/>
      <c r="E145" s="368"/>
      <c r="F145" s="368"/>
      <c r="G145" s="368"/>
      <c r="H145" s="488"/>
      <c r="I145" s="174"/>
      <c r="K145" s="14"/>
      <c r="L145" s="171"/>
      <c r="M145" s="171"/>
      <c r="N145" s="422"/>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4"/>
      <c r="AJ145" s="14"/>
      <c r="AK145" s="14"/>
      <c r="AL145" s="14"/>
      <c r="AM145" s="14"/>
      <c r="AN145" s="22"/>
      <c r="AO145" s="492"/>
      <c r="AP145" s="306"/>
      <c r="AQ145" s="306"/>
      <c r="AR145" s="306"/>
      <c r="AS145" s="493"/>
      <c r="BA145" s="367"/>
      <c r="BB145" s="368"/>
      <c r="BC145" s="368"/>
      <c r="BD145" s="368"/>
      <c r="BE145" s="368"/>
      <c r="BF145" s="368"/>
      <c r="BG145" s="488"/>
      <c r="BH145" s="237"/>
      <c r="BJ145" s="14"/>
      <c r="BK145" s="231"/>
      <c r="BL145" s="231"/>
      <c r="BM145" s="327"/>
      <c r="BN145" s="328"/>
      <c r="BO145" s="328"/>
      <c r="BP145" s="328"/>
      <c r="BQ145" s="328"/>
      <c r="BR145" s="328"/>
      <c r="BS145" s="328"/>
      <c r="BT145" s="328"/>
      <c r="BU145" s="328"/>
      <c r="BV145" s="328"/>
      <c r="BW145" s="328"/>
      <c r="BX145" s="328"/>
      <c r="BY145" s="328"/>
      <c r="BZ145" s="328"/>
      <c r="CA145" s="328"/>
      <c r="CB145" s="328"/>
      <c r="CC145" s="328"/>
      <c r="CD145" s="328"/>
      <c r="CE145" s="328"/>
      <c r="CF145" s="328"/>
      <c r="CG145" s="328"/>
      <c r="CH145" s="329"/>
      <c r="CI145" s="14"/>
      <c r="CJ145" s="14"/>
      <c r="CK145" s="14"/>
      <c r="CL145" s="14"/>
      <c r="CM145" s="22"/>
      <c r="CN145" s="492"/>
      <c r="CO145" s="306"/>
      <c r="CP145" s="306"/>
      <c r="CQ145" s="306"/>
      <c r="CR145" s="493"/>
    </row>
    <row r="146" spans="2:96" ht="21" customHeight="1" x14ac:dyDescent="0.15">
      <c r="B146" s="367"/>
      <c r="C146" s="368"/>
      <c r="D146" s="368"/>
      <c r="E146" s="368"/>
      <c r="F146" s="368"/>
      <c r="G146" s="368"/>
      <c r="H146" s="488"/>
      <c r="I146" s="174"/>
      <c r="K146" s="14"/>
      <c r="L146" s="171"/>
      <c r="M146" s="171"/>
      <c r="N146" s="419"/>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1"/>
      <c r="AJ146" s="14"/>
      <c r="AK146" s="14"/>
      <c r="AL146" s="14"/>
      <c r="AM146" s="14"/>
      <c r="AN146" s="22"/>
      <c r="AO146" s="492"/>
      <c r="AP146" s="306"/>
      <c r="AQ146" s="306"/>
      <c r="AR146" s="306"/>
      <c r="AS146" s="493"/>
      <c r="BA146" s="367"/>
      <c r="BB146" s="368"/>
      <c r="BC146" s="368"/>
      <c r="BD146" s="368"/>
      <c r="BE146" s="368"/>
      <c r="BF146" s="368"/>
      <c r="BG146" s="488"/>
      <c r="BH146" s="237"/>
      <c r="BJ146" s="14"/>
      <c r="BK146" s="231"/>
      <c r="BL146" s="231"/>
      <c r="BM146" s="324"/>
      <c r="BN146" s="325"/>
      <c r="BO146" s="325"/>
      <c r="BP146" s="325"/>
      <c r="BQ146" s="325"/>
      <c r="BR146" s="325"/>
      <c r="BS146" s="325"/>
      <c r="BT146" s="325"/>
      <c r="BU146" s="325"/>
      <c r="BV146" s="325"/>
      <c r="BW146" s="325"/>
      <c r="BX146" s="325"/>
      <c r="BY146" s="325"/>
      <c r="BZ146" s="325"/>
      <c r="CA146" s="325"/>
      <c r="CB146" s="325"/>
      <c r="CC146" s="325"/>
      <c r="CD146" s="325"/>
      <c r="CE146" s="325"/>
      <c r="CF146" s="325"/>
      <c r="CG146" s="325"/>
      <c r="CH146" s="326"/>
      <c r="CI146" s="14"/>
      <c r="CJ146" s="14"/>
      <c r="CK146" s="14"/>
      <c r="CL146" s="14"/>
      <c r="CM146" s="22"/>
      <c r="CN146" s="492"/>
      <c r="CO146" s="306"/>
      <c r="CP146" s="306"/>
      <c r="CQ146" s="306"/>
      <c r="CR146" s="493"/>
    </row>
    <row r="147" spans="2:96" ht="21" customHeight="1" thickBot="1" x14ac:dyDescent="0.2">
      <c r="B147" s="367"/>
      <c r="C147" s="368"/>
      <c r="D147" s="368"/>
      <c r="E147" s="368"/>
      <c r="F147" s="368"/>
      <c r="G147" s="368"/>
      <c r="H147" s="488"/>
      <c r="I147" s="174"/>
      <c r="K147" s="14"/>
      <c r="L147" s="171"/>
      <c r="M147" s="171"/>
      <c r="N147" s="422"/>
      <c r="O147" s="423"/>
      <c r="P147" s="423"/>
      <c r="Q147" s="423"/>
      <c r="R147" s="423"/>
      <c r="S147" s="423"/>
      <c r="T147" s="423"/>
      <c r="U147" s="423"/>
      <c r="V147" s="423"/>
      <c r="W147" s="423"/>
      <c r="X147" s="423"/>
      <c r="Y147" s="423"/>
      <c r="Z147" s="423"/>
      <c r="AA147" s="423"/>
      <c r="AB147" s="423"/>
      <c r="AC147" s="423"/>
      <c r="AD147" s="423"/>
      <c r="AE147" s="423"/>
      <c r="AF147" s="423"/>
      <c r="AG147" s="423"/>
      <c r="AH147" s="423"/>
      <c r="AI147" s="424"/>
      <c r="AJ147" s="14"/>
      <c r="AK147" s="14"/>
      <c r="AL147" s="14"/>
      <c r="AM147" s="14"/>
      <c r="AN147" s="22"/>
      <c r="AO147" s="492"/>
      <c r="AP147" s="306"/>
      <c r="AQ147" s="306"/>
      <c r="AR147" s="306"/>
      <c r="AS147" s="493"/>
      <c r="BA147" s="367"/>
      <c r="BB147" s="368"/>
      <c r="BC147" s="368"/>
      <c r="BD147" s="368"/>
      <c r="BE147" s="368"/>
      <c r="BF147" s="368"/>
      <c r="BG147" s="488"/>
      <c r="BH147" s="237"/>
      <c r="BJ147" s="14"/>
      <c r="BK147" s="231"/>
      <c r="BL147" s="231"/>
      <c r="BM147" s="327"/>
      <c r="BN147" s="328"/>
      <c r="BO147" s="328"/>
      <c r="BP147" s="328"/>
      <c r="BQ147" s="328"/>
      <c r="BR147" s="328"/>
      <c r="BS147" s="328"/>
      <c r="BT147" s="328"/>
      <c r="BU147" s="328"/>
      <c r="BV147" s="328"/>
      <c r="BW147" s="328"/>
      <c r="BX147" s="328"/>
      <c r="BY147" s="328"/>
      <c r="BZ147" s="328"/>
      <c r="CA147" s="328"/>
      <c r="CB147" s="328"/>
      <c r="CC147" s="328"/>
      <c r="CD147" s="328"/>
      <c r="CE147" s="328"/>
      <c r="CF147" s="328"/>
      <c r="CG147" s="328"/>
      <c r="CH147" s="329"/>
      <c r="CI147" s="14"/>
      <c r="CJ147" s="14"/>
      <c r="CK147" s="14"/>
      <c r="CL147" s="14"/>
      <c r="CM147" s="22"/>
      <c r="CN147" s="492"/>
      <c r="CO147" s="306"/>
      <c r="CP147" s="306"/>
      <c r="CQ147" s="306"/>
      <c r="CR147" s="493"/>
    </row>
    <row r="148" spans="2:96" ht="21" customHeight="1" x14ac:dyDescent="0.15">
      <c r="B148" s="367"/>
      <c r="C148" s="368"/>
      <c r="D148" s="368"/>
      <c r="E148" s="368"/>
      <c r="F148" s="368"/>
      <c r="G148" s="368"/>
      <c r="H148" s="488"/>
      <c r="I148" s="174"/>
      <c r="K148" s="14"/>
      <c r="L148" s="171"/>
      <c r="M148" s="171"/>
      <c r="N148" s="419"/>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1"/>
      <c r="AJ148" s="14"/>
      <c r="AK148" s="14"/>
      <c r="AL148" s="14"/>
      <c r="AM148" s="14"/>
      <c r="AN148" s="22"/>
      <c r="AO148" s="492"/>
      <c r="AP148" s="306"/>
      <c r="AQ148" s="306"/>
      <c r="AR148" s="306"/>
      <c r="AS148" s="493"/>
      <c r="BA148" s="367"/>
      <c r="BB148" s="368"/>
      <c r="BC148" s="368"/>
      <c r="BD148" s="368"/>
      <c r="BE148" s="368"/>
      <c r="BF148" s="368"/>
      <c r="BG148" s="488"/>
      <c r="BH148" s="237"/>
      <c r="BJ148" s="14"/>
      <c r="BK148" s="231"/>
      <c r="BL148" s="231"/>
      <c r="BM148" s="324"/>
      <c r="BN148" s="325"/>
      <c r="BO148" s="325"/>
      <c r="BP148" s="325"/>
      <c r="BQ148" s="325"/>
      <c r="BR148" s="325"/>
      <c r="BS148" s="325"/>
      <c r="BT148" s="325"/>
      <c r="BU148" s="325"/>
      <c r="BV148" s="325"/>
      <c r="BW148" s="325"/>
      <c r="BX148" s="325"/>
      <c r="BY148" s="325"/>
      <c r="BZ148" s="325"/>
      <c r="CA148" s="325"/>
      <c r="CB148" s="325"/>
      <c r="CC148" s="325"/>
      <c r="CD148" s="325"/>
      <c r="CE148" s="325"/>
      <c r="CF148" s="325"/>
      <c r="CG148" s="325"/>
      <c r="CH148" s="326"/>
      <c r="CI148" s="14"/>
      <c r="CJ148" s="14"/>
      <c r="CK148" s="14"/>
      <c r="CL148" s="14"/>
      <c r="CM148" s="22"/>
      <c r="CN148" s="492"/>
      <c r="CO148" s="306"/>
      <c r="CP148" s="306"/>
      <c r="CQ148" s="306"/>
      <c r="CR148" s="493"/>
    </row>
    <row r="149" spans="2:96" ht="21" customHeight="1" thickBot="1" x14ac:dyDescent="0.2">
      <c r="B149" s="367"/>
      <c r="C149" s="368"/>
      <c r="D149" s="368"/>
      <c r="E149" s="368"/>
      <c r="F149" s="368"/>
      <c r="G149" s="368"/>
      <c r="H149" s="488"/>
      <c r="I149" s="174"/>
      <c r="K149" s="14"/>
      <c r="L149" s="171"/>
      <c r="M149" s="171"/>
      <c r="N149" s="422"/>
      <c r="O149" s="423"/>
      <c r="P149" s="423"/>
      <c r="Q149" s="423"/>
      <c r="R149" s="423"/>
      <c r="S149" s="423"/>
      <c r="T149" s="423"/>
      <c r="U149" s="423"/>
      <c r="V149" s="423"/>
      <c r="W149" s="423"/>
      <c r="X149" s="423"/>
      <c r="Y149" s="423"/>
      <c r="Z149" s="423"/>
      <c r="AA149" s="423"/>
      <c r="AB149" s="423"/>
      <c r="AC149" s="423"/>
      <c r="AD149" s="423"/>
      <c r="AE149" s="423"/>
      <c r="AF149" s="423"/>
      <c r="AG149" s="423"/>
      <c r="AH149" s="423"/>
      <c r="AI149" s="424"/>
      <c r="AJ149" s="14"/>
      <c r="AK149" s="14"/>
      <c r="AL149" s="14"/>
      <c r="AM149" s="14"/>
      <c r="AN149" s="22"/>
      <c r="AO149" s="492"/>
      <c r="AP149" s="306"/>
      <c r="AQ149" s="306"/>
      <c r="AR149" s="306"/>
      <c r="AS149" s="493"/>
      <c r="BA149" s="367"/>
      <c r="BB149" s="368"/>
      <c r="BC149" s="368"/>
      <c r="BD149" s="368"/>
      <c r="BE149" s="368"/>
      <c r="BF149" s="368"/>
      <c r="BG149" s="488"/>
      <c r="BH149" s="237"/>
      <c r="BJ149" s="14"/>
      <c r="BK149" s="231"/>
      <c r="BL149" s="231"/>
      <c r="BM149" s="327"/>
      <c r="BN149" s="328"/>
      <c r="BO149" s="328"/>
      <c r="BP149" s="328"/>
      <c r="BQ149" s="328"/>
      <c r="BR149" s="328"/>
      <c r="BS149" s="328"/>
      <c r="BT149" s="328"/>
      <c r="BU149" s="328"/>
      <c r="BV149" s="328"/>
      <c r="BW149" s="328"/>
      <c r="BX149" s="328"/>
      <c r="BY149" s="328"/>
      <c r="BZ149" s="328"/>
      <c r="CA149" s="328"/>
      <c r="CB149" s="328"/>
      <c r="CC149" s="328"/>
      <c r="CD149" s="328"/>
      <c r="CE149" s="328"/>
      <c r="CF149" s="328"/>
      <c r="CG149" s="328"/>
      <c r="CH149" s="329"/>
      <c r="CI149" s="14"/>
      <c r="CJ149" s="14"/>
      <c r="CK149" s="14"/>
      <c r="CL149" s="14"/>
      <c r="CM149" s="22"/>
      <c r="CN149" s="492"/>
      <c r="CO149" s="306"/>
      <c r="CP149" s="306"/>
      <c r="CQ149" s="306"/>
      <c r="CR149" s="493"/>
    </row>
    <row r="150" spans="2:96" x14ac:dyDescent="0.15">
      <c r="B150" s="369"/>
      <c r="C150" s="370"/>
      <c r="D150" s="370"/>
      <c r="E150" s="370"/>
      <c r="F150" s="370"/>
      <c r="G150" s="370"/>
      <c r="H150" s="489"/>
      <c r="I150" s="174"/>
      <c r="K150" s="14"/>
      <c r="L150" s="171"/>
      <c r="M150" s="171"/>
      <c r="N150" s="171"/>
      <c r="O150" s="171"/>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22"/>
      <c r="AO150" s="494"/>
      <c r="AP150" s="315"/>
      <c r="AQ150" s="315"/>
      <c r="AR150" s="315"/>
      <c r="AS150" s="495"/>
      <c r="BA150" s="369"/>
      <c r="BB150" s="370"/>
      <c r="BC150" s="370"/>
      <c r="BD150" s="370"/>
      <c r="BE150" s="370"/>
      <c r="BF150" s="370"/>
      <c r="BG150" s="489"/>
      <c r="BH150" s="237"/>
      <c r="BJ150" s="14"/>
      <c r="BK150" s="231"/>
      <c r="BL150" s="231"/>
      <c r="BM150" s="231"/>
      <c r="BN150" s="231"/>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22"/>
      <c r="CN150" s="494"/>
      <c r="CO150" s="315"/>
      <c r="CP150" s="315"/>
      <c r="CQ150" s="315"/>
      <c r="CR150" s="495"/>
    </row>
    <row r="151" spans="2:96" x14ac:dyDescent="0.15">
      <c r="B151" s="302" t="s">
        <v>490</v>
      </c>
      <c r="C151" s="303"/>
      <c r="D151" s="303"/>
      <c r="E151" s="303"/>
      <c r="F151" s="303"/>
      <c r="G151" s="303"/>
      <c r="H151" s="303"/>
      <c r="I151" s="116"/>
      <c r="J151" s="40" t="s">
        <v>502</v>
      </c>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1"/>
      <c r="AO151" s="490" t="s">
        <v>496</v>
      </c>
      <c r="AP151" s="303"/>
      <c r="AQ151" s="303"/>
      <c r="AR151" s="303"/>
      <c r="AS151" s="491"/>
      <c r="BA151" s="302" t="s">
        <v>490</v>
      </c>
      <c r="BB151" s="303"/>
      <c r="BC151" s="303"/>
      <c r="BD151" s="303"/>
      <c r="BE151" s="303"/>
      <c r="BF151" s="303"/>
      <c r="BG151" s="303"/>
      <c r="BH151" s="240"/>
      <c r="BI151" s="40" t="s">
        <v>502</v>
      </c>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1"/>
      <c r="CN151" s="490" t="s">
        <v>496</v>
      </c>
      <c r="CO151" s="303"/>
      <c r="CP151" s="303"/>
      <c r="CQ151" s="303"/>
      <c r="CR151" s="491"/>
    </row>
    <row r="152" spans="2:96" ht="56.25" customHeight="1" x14ac:dyDescent="0.15">
      <c r="B152" s="305"/>
      <c r="C152" s="306"/>
      <c r="D152" s="306"/>
      <c r="E152" s="306"/>
      <c r="F152" s="306"/>
      <c r="G152" s="306"/>
      <c r="H152" s="306"/>
      <c r="I152" s="265"/>
      <c r="J152" s="297" t="s">
        <v>504</v>
      </c>
      <c r="K152" s="298"/>
      <c r="L152" s="298"/>
      <c r="M152" s="298"/>
      <c r="N152" s="298"/>
      <c r="O152" s="298"/>
      <c r="P152" s="298"/>
      <c r="Q152" s="298"/>
      <c r="R152" s="298"/>
      <c r="S152" s="298"/>
      <c r="T152" s="298"/>
      <c r="U152" s="298"/>
      <c r="V152" s="298"/>
      <c r="W152" s="298"/>
      <c r="X152" s="298"/>
      <c r="Y152" s="298"/>
      <c r="Z152" s="298"/>
      <c r="AA152" s="298"/>
      <c r="AB152" s="298"/>
      <c r="AC152" s="298"/>
      <c r="AD152" s="298"/>
      <c r="AE152" s="298"/>
      <c r="AF152" s="298"/>
      <c r="AG152" s="14"/>
      <c r="AH152" s="14"/>
      <c r="AI152" s="14"/>
      <c r="AJ152" s="14"/>
      <c r="AK152" s="14"/>
      <c r="AL152" s="14"/>
      <c r="AM152" s="14"/>
      <c r="AN152" s="22"/>
      <c r="AO152" s="492"/>
      <c r="AP152" s="306"/>
      <c r="AQ152" s="306"/>
      <c r="AR152" s="306"/>
      <c r="AS152" s="493"/>
      <c r="BA152" s="305"/>
      <c r="BB152" s="306"/>
      <c r="BC152" s="306"/>
      <c r="BD152" s="306"/>
      <c r="BE152" s="306"/>
      <c r="BF152" s="306"/>
      <c r="BG152" s="306"/>
      <c r="BH152" s="265"/>
      <c r="BI152" s="297" t="s">
        <v>504</v>
      </c>
      <c r="BJ152" s="298"/>
      <c r="BK152" s="298"/>
      <c r="BL152" s="298"/>
      <c r="BM152" s="298"/>
      <c r="BN152" s="298"/>
      <c r="BO152" s="298"/>
      <c r="BP152" s="298"/>
      <c r="BQ152" s="298"/>
      <c r="BR152" s="298"/>
      <c r="BS152" s="298"/>
      <c r="BT152" s="298"/>
      <c r="BU152" s="298"/>
      <c r="BV152" s="298"/>
      <c r="BW152" s="298"/>
      <c r="BX152" s="298"/>
      <c r="BY152" s="298"/>
      <c r="BZ152" s="298"/>
      <c r="CA152" s="298"/>
      <c r="CB152" s="298"/>
      <c r="CC152" s="298"/>
      <c r="CD152" s="298"/>
      <c r="CE152" s="298"/>
      <c r="CF152" s="14"/>
      <c r="CG152" s="14"/>
      <c r="CH152" s="14"/>
      <c r="CI152" s="14"/>
      <c r="CJ152" s="14"/>
      <c r="CK152" s="14"/>
      <c r="CL152" s="14"/>
      <c r="CM152" s="22"/>
      <c r="CN152" s="492"/>
      <c r="CO152" s="306"/>
      <c r="CP152" s="306"/>
      <c r="CQ152" s="306"/>
      <c r="CR152" s="493"/>
    </row>
    <row r="153" spans="2:96" x14ac:dyDescent="0.15">
      <c r="B153" s="305"/>
      <c r="C153" s="306"/>
      <c r="D153" s="306"/>
      <c r="E153" s="306"/>
      <c r="F153" s="306"/>
      <c r="G153" s="306"/>
      <c r="H153" s="306"/>
      <c r="I153" s="196"/>
      <c r="J153" s="14" t="s">
        <v>368</v>
      </c>
      <c r="K153" s="14"/>
      <c r="L153" s="14"/>
      <c r="M153" s="14"/>
      <c r="N153" s="14"/>
      <c r="O153" s="14"/>
      <c r="P153" s="14"/>
      <c r="Q153" s="14"/>
      <c r="R153" s="14"/>
      <c r="S153" s="14"/>
      <c r="U153" s="14"/>
      <c r="V153" s="14"/>
      <c r="W153" s="14"/>
      <c r="X153" s="14"/>
      <c r="Y153" s="14"/>
      <c r="Z153" s="14"/>
      <c r="AA153" s="14"/>
      <c r="AB153" s="14"/>
      <c r="AC153" s="14"/>
      <c r="AD153" s="14"/>
      <c r="AE153" s="14"/>
      <c r="AF153" s="14"/>
      <c r="AG153" s="14"/>
      <c r="AH153" s="14"/>
      <c r="AI153" s="14"/>
      <c r="AJ153" s="14"/>
      <c r="AK153" s="14"/>
      <c r="AL153" s="14"/>
      <c r="AM153" s="14"/>
      <c r="AN153" s="22"/>
      <c r="AO153" s="492"/>
      <c r="AP153" s="306"/>
      <c r="AQ153" s="306"/>
      <c r="AR153" s="306"/>
      <c r="AS153" s="493"/>
      <c r="BA153" s="305"/>
      <c r="BB153" s="306"/>
      <c r="BC153" s="306"/>
      <c r="BD153" s="306"/>
      <c r="BE153" s="306"/>
      <c r="BF153" s="306"/>
      <c r="BG153" s="306"/>
      <c r="BH153" s="237"/>
      <c r="BI153" s="14" t="s">
        <v>368</v>
      </c>
      <c r="BJ153" s="14"/>
      <c r="BK153" s="14"/>
      <c r="BL153" s="14"/>
      <c r="BM153" s="14"/>
      <c r="BN153" s="14"/>
      <c r="BO153" s="14"/>
      <c r="BP153" s="14"/>
      <c r="BQ153" s="14"/>
      <c r="BR153" s="14"/>
      <c r="BT153" s="14"/>
      <c r="BU153" s="14"/>
      <c r="BV153" s="14"/>
      <c r="BW153" s="14"/>
      <c r="BX153" s="14"/>
      <c r="BY153" s="14"/>
      <c r="BZ153" s="14"/>
      <c r="CA153" s="14"/>
      <c r="CB153" s="14"/>
      <c r="CC153" s="14"/>
      <c r="CD153" s="14"/>
      <c r="CE153" s="14"/>
      <c r="CF153" s="14"/>
      <c r="CG153" s="14"/>
      <c r="CH153" s="14"/>
      <c r="CI153" s="14"/>
      <c r="CJ153" s="14"/>
      <c r="CK153" s="14"/>
      <c r="CL153" s="14"/>
      <c r="CM153" s="22"/>
      <c r="CN153" s="492"/>
      <c r="CO153" s="306"/>
      <c r="CP153" s="306"/>
      <c r="CQ153" s="306"/>
      <c r="CR153" s="493"/>
    </row>
    <row r="154" spans="2:96" ht="26.25" customHeight="1" thickBot="1" x14ac:dyDescent="0.2">
      <c r="B154" s="305"/>
      <c r="C154" s="306"/>
      <c r="D154" s="306"/>
      <c r="E154" s="306"/>
      <c r="F154" s="306"/>
      <c r="G154" s="306"/>
      <c r="H154" s="306"/>
      <c r="I154" s="114"/>
      <c r="J154" s="14" t="s">
        <v>300</v>
      </c>
      <c r="K154" s="14"/>
      <c r="L154" s="14"/>
      <c r="M154" s="14"/>
      <c r="N154" s="14"/>
      <c r="O154" s="14"/>
      <c r="P154" s="14"/>
      <c r="Q154" s="14" t="s">
        <v>369</v>
      </c>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22"/>
      <c r="AO154" s="492"/>
      <c r="AP154" s="306"/>
      <c r="AQ154" s="306"/>
      <c r="AR154" s="306"/>
      <c r="AS154" s="493"/>
      <c r="BA154" s="305"/>
      <c r="BB154" s="306"/>
      <c r="BC154" s="306"/>
      <c r="BD154" s="306"/>
      <c r="BE154" s="306"/>
      <c r="BF154" s="306"/>
      <c r="BG154" s="306"/>
      <c r="BH154" s="237"/>
      <c r="BI154" s="14" t="s">
        <v>300</v>
      </c>
      <c r="BJ154" s="14"/>
      <c r="BK154" s="14"/>
      <c r="BL154" s="14"/>
      <c r="BM154" s="14"/>
      <c r="BN154" s="14"/>
      <c r="BO154" s="14"/>
      <c r="BP154" s="14" t="s">
        <v>369</v>
      </c>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22"/>
      <c r="CN154" s="492"/>
      <c r="CO154" s="306"/>
      <c r="CP154" s="306"/>
      <c r="CQ154" s="306"/>
      <c r="CR154" s="493"/>
    </row>
    <row r="155" spans="2:96" ht="26.25" customHeight="1" thickBot="1" x14ac:dyDescent="0.2">
      <c r="B155" s="305"/>
      <c r="C155" s="306"/>
      <c r="D155" s="306"/>
      <c r="E155" s="306"/>
      <c r="F155" s="306"/>
      <c r="G155" s="306"/>
      <c r="H155" s="306"/>
      <c r="I155" s="114"/>
      <c r="K155" s="14" t="s">
        <v>115</v>
      </c>
      <c r="L155" s="14"/>
      <c r="M155" s="299"/>
      <c r="N155" s="300"/>
      <c r="O155" s="300"/>
      <c r="P155" s="300"/>
      <c r="Q155" s="300"/>
      <c r="R155" s="301"/>
      <c r="S155" s="16" t="s">
        <v>42</v>
      </c>
      <c r="T155" s="452"/>
      <c r="U155" s="300"/>
      <c r="V155" s="301"/>
      <c r="W155" s="14" t="s">
        <v>242</v>
      </c>
      <c r="X155" s="14"/>
      <c r="Y155" s="14"/>
      <c r="Z155" s="14"/>
      <c r="AA155" s="14"/>
      <c r="AB155" s="14"/>
      <c r="AC155" s="14"/>
      <c r="AD155" s="14"/>
      <c r="AE155" s="14"/>
      <c r="AF155" s="14"/>
      <c r="AG155" s="14"/>
      <c r="AH155" s="14"/>
      <c r="AI155" s="14"/>
      <c r="AJ155" s="14"/>
      <c r="AK155" s="14"/>
      <c r="AL155" s="14"/>
      <c r="AM155" s="14"/>
      <c r="AN155" s="22"/>
      <c r="AO155" s="492"/>
      <c r="AP155" s="306"/>
      <c r="AQ155" s="306"/>
      <c r="AR155" s="306"/>
      <c r="AS155" s="493"/>
      <c r="BA155" s="305"/>
      <c r="BB155" s="306"/>
      <c r="BC155" s="306"/>
      <c r="BD155" s="306"/>
      <c r="BE155" s="306"/>
      <c r="BF155" s="306"/>
      <c r="BG155" s="306"/>
      <c r="BH155" s="237"/>
      <c r="BJ155" s="14" t="s">
        <v>115</v>
      </c>
      <c r="BK155" s="14"/>
      <c r="BL155" s="381" t="s">
        <v>451</v>
      </c>
      <c r="BM155" s="382"/>
      <c r="BN155" s="382"/>
      <c r="BO155" s="382"/>
      <c r="BP155" s="382"/>
      <c r="BQ155" s="380"/>
      <c r="BR155" s="234" t="s">
        <v>42</v>
      </c>
      <c r="BS155" s="507">
        <v>2700</v>
      </c>
      <c r="BT155" s="382"/>
      <c r="BU155" s="380"/>
      <c r="BV155" s="14" t="s">
        <v>242</v>
      </c>
      <c r="BW155" s="14"/>
      <c r="BX155" s="14"/>
      <c r="BY155" s="14"/>
      <c r="BZ155" s="14"/>
      <c r="CA155" s="14"/>
      <c r="CB155" s="14"/>
      <c r="CC155" s="14"/>
      <c r="CD155" s="14"/>
      <c r="CE155" s="14"/>
      <c r="CF155" s="14"/>
      <c r="CG155" s="14"/>
      <c r="CH155" s="14"/>
      <c r="CI155" s="14"/>
      <c r="CJ155" s="14"/>
      <c r="CK155" s="14"/>
      <c r="CL155" s="14"/>
      <c r="CM155" s="22"/>
      <c r="CN155" s="492"/>
      <c r="CO155" s="306"/>
      <c r="CP155" s="306"/>
      <c r="CQ155" s="306"/>
      <c r="CR155" s="493"/>
    </row>
    <row r="156" spans="2:96" ht="21" customHeight="1" thickBot="1" x14ac:dyDescent="0.2">
      <c r="B156" s="305"/>
      <c r="C156" s="306"/>
      <c r="D156" s="306"/>
      <c r="E156" s="306"/>
      <c r="F156" s="306"/>
      <c r="G156" s="306"/>
      <c r="H156" s="306"/>
      <c r="I156" s="114"/>
      <c r="K156" s="14" t="s">
        <v>116</v>
      </c>
      <c r="L156" s="14"/>
      <c r="M156" s="14"/>
      <c r="N156" s="133"/>
      <c r="O156" s="14" t="s">
        <v>291</v>
      </c>
      <c r="P156" s="127"/>
      <c r="Q156" s="127"/>
      <c r="T156" s="9" t="s">
        <v>310</v>
      </c>
      <c r="U156" s="14"/>
      <c r="V156" s="14"/>
      <c r="W156" s="14"/>
      <c r="X156" s="14"/>
      <c r="Y156" s="14"/>
      <c r="Z156" s="14"/>
      <c r="AA156" s="14"/>
      <c r="AB156" s="14"/>
      <c r="AC156" s="14"/>
      <c r="AD156" s="14"/>
      <c r="AE156" s="14"/>
      <c r="AF156" s="14"/>
      <c r="AG156" s="14"/>
      <c r="AH156" s="14"/>
      <c r="AI156" s="14"/>
      <c r="AJ156" s="14"/>
      <c r="AK156" s="14"/>
      <c r="AL156" s="14"/>
      <c r="AM156" s="14"/>
      <c r="AN156" s="22"/>
      <c r="AO156" s="492"/>
      <c r="AP156" s="306"/>
      <c r="AQ156" s="306"/>
      <c r="AR156" s="306"/>
      <c r="AS156" s="493"/>
      <c r="AT156" s="288" t="b">
        <v>0</v>
      </c>
      <c r="BA156" s="305"/>
      <c r="BB156" s="306"/>
      <c r="BC156" s="306"/>
      <c r="BD156" s="306"/>
      <c r="BE156" s="306"/>
      <c r="BF156" s="306"/>
      <c r="BG156" s="306"/>
      <c r="BH156" s="237"/>
      <c r="BJ156" s="14" t="s">
        <v>116</v>
      </c>
      <c r="BK156" s="14"/>
      <c r="BL156" s="14"/>
      <c r="BM156" s="133"/>
      <c r="BN156" s="14" t="s">
        <v>122</v>
      </c>
      <c r="BO156" s="127"/>
      <c r="BP156" s="127"/>
      <c r="BS156" s="9" t="s">
        <v>310</v>
      </c>
      <c r="BT156" s="14"/>
      <c r="BU156" s="14"/>
      <c r="BV156" s="14"/>
      <c r="BW156" s="14"/>
      <c r="BX156" s="14"/>
      <c r="BY156" s="14"/>
      <c r="BZ156" s="14"/>
      <c r="CA156" s="14"/>
      <c r="CB156" s="14"/>
      <c r="CC156" s="14"/>
      <c r="CD156" s="14"/>
      <c r="CE156" s="14"/>
      <c r="CF156" s="14"/>
      <c r="CG156" s="14"/>
      <c r="CH156" s="14"/>
      <c r="CI156" s="14"/>
      <c r="CJ156" s="14"/>
      <c r="CK156" s="14"/>
      <c r="CL156" s="14"/>
      <c r="CM156" s="22"/>
      <c r="CN156" s="492"/>
      <c r="CO156" s="306"/>
      <c r="CP156" s="306"/>
      <c r="CQ156" s="306"/>
      <c r="CR156" s="493"/>
    </row>
    <row r="157" spans="2:96" ht="21" customHeight="1" thickBot="1" x14ac:dyDescent="0.2">
      <c r="B157" s="305"/>
      <c r="C157" s="306"/>
      <c r="D157" s="306"/>
      <c r="E157" s="306"/>
      <c r="F157" s="306"/>
      <c r="G157" s="306"/>
      <c r="H157" s="306"/>
      <c r="I157" s="124"/>
      <c r="K157" s="117"/>
      <c r="L157" s="117"/>
      <c r="M157" s="118"/>
      <c r="N157" s="134"/>
      <c r="O157" s="136" t="s">
        <v>292</v>
      </c>
      <c r="P157" s="135"/>
      <c r="Q157" s="284"/>
      <c r="R157" s="117" t="s">
        <v>124</v>
      </c>
      <c r="S157" s="117"/>
      <c r="T157" s="117"/>
      <c r="U157" s="117"/>
      <c r="V157" s="14"/>
      <c r="W157" s="14"/>
      <c r="X157" s="14"/>
      <c r="Y157" s="14"/>
      <c r="Z157" s="14"/>
      <c r="AA157" s="14"/>
      <c r="AB157" s="14"/>
      <c r="AC157" s="14"/>
      <c r="AD157" s="14"/>
      <c r="AE157" s="14"/>
      <c r="AF157" s="14"/>
      <c r="AG157" s="14"/>
      <c r="AH157" s="14"/>
      <c r="AI157" s="14"/>
      <c r="AJ157" s="14"/>
      <c r="AK157" s="14"/>
      <c r="AL157" s="14"/>
      <c r="AM157" s="14"/>
      <c r="AN157" s="22"/>
      <c r="AO157" s="492"/>
      <c r="AP157" s="306"/>
      <c r="AQ157" s="306"/>
      <c r="AR157" s="306"/>
      <c r="AS157" s="493"/>
      <c r="AT157" s="288" t="b">
        <v>0</v>
      </c>
      <c r="BA157" s="305"/>
      <c r="BB157" s="306"/>
      <c r="BC157" s="306"/>
      <c r="BD157" s="306"/>
      <c r="BE157" s="306"/>
      <c r="BF157" s="306"/>
      <c r="BG157" s="306"/>
      <c r="BH157" s="237"/>
      <c r="BJ157" s="117"/>
      <c r="BK157" s="117"/>
      <c r="BL157" s="227"/>
      <c r="BM157" s="134"/>
      <c r="BN157" s="136" t="s">
        <v>292</v>
      </c>
      <c r="BO157" s="135"/>
      <c r="BP157" s="157">
        <v>2</v>
      </c>
      <c r="BQ157" s="117" t="s">
        <v>124</v>
      </c>
      <c r="BR157" s="117"/>
      <c r="BS157" s="117"/>
      <c r="BT157" s="117"/>
      <c r="BU157" s="14"/>
      <c r="BV157" s="14"/>
      <c r="BW157" s="14"/>
      <c r="BX157" s="14"/>
      <c r="BY157" s="14"/>
      <c r="BZ157" s="14"/>
      <c r="CA157" s="14"/>
      <c r="CB157" s="14"/>
      <c r="CC157" s="14"/>
      <c r="CD157" s="14"/>
      <c r="CE157" s="14"/>
      <c r="CF157" s="14"/>
      <c r="CG157" s="14"/>
      <c r="CH157" s="14"/>
      <c r="CI157" s="14"/>
      <c r="CJ157" s="14"/>
      <c r="CK157" s="14"/>
      <c r="CL157" s="14"/>
      <c r="CM157" s="22"/>
      <c r="CN157" s="492"/>
      <c r="CO157" s="306"/>
      <c r="CP157" s="306"/>
      <c r="CQ157" s="306"/>
      <c r="CR157" s="493"/>
    </row>
    <row r="158" spans="2:96" ht="26.25" customHeight="1" thickBot="1" x14ac:dyDescent="0.2">
      <c r="B158" s="305"/>
      <c r="C158" s="306"/>
      <c r="D158" s="306"/>
      <c r="E158" s="306"/>
      <c r="F158" s="306"/>
      <c r="G158" s="306"/>
      <c r="H158" s="306"/>
      <c r="I158" s="114"/>
      <c r="J158" s="101"/>
      <c r="K158" s="205" t="s">
        <v>117</v>
      </c>
      <c r="L158" s="205"/>
      <c r="M158" s="205"/>
      <c r="N158" s="209" t="s">
        <v>42</v>
      </c>
      <c r="O158" s="285"/>
      <c r="P158" s="117" t="s">
        <v>251</v>
      </c>
      <c r="Q158" s="205"/>
      <c r="S158" s="297" t="s">
        <v>376</v>
      </c>
      <c r="T158" s="297"/>
      <c r="U158" s="297"/>
      <c r="V158" s="297"/>
      <c r="W158" s="297"/>
      <c r="X158" s="297"/>
      <c r="Y158" s="297"/>
      <c r="Z158" s="297"/>
      <c r="AA158" s="297"/>
      <c r="AB158" s="297"/>
      <c r="AC158" s="297"/>
      <c r="AD158" s="297"/>
      <c r="AE158" s="297"/>
      <c r="AF158" s="297"/>
      <c r="AG158" s="297"/>
      <c r="AH158" s="297"/>
      <c r="AI158" s="297"/>
      <c r="AJ158" s="297"/>
      <c r="AK158" s="297"/>
      <c r="AL158" s="297"/>
      <c r="AM158" s="297"/>
      <c r="AN158" s="350"/>
      <c r="AO158" s="492"/>
      <c r="AP158" s="306"/>
      <c r="AQ158" s="306"/>
      <c r="AR158" s="306"/>
      <c r="AS158" s="493"/>
      <c r="BA158" s="305"/>
      <c r="BB158" s="306"/>
      <c r="BC158" s="306"/>
      <c r="BD158" s="306"/>
      <c r="BE158" s="306"/>
      <c r="BF158" s="306"/>
      <c r="BG158" s="306"/>
      <c r="BH158" s="237"/>
      <c r="BI158" s="101"/>
      <c r="BJ158" s="205" t="s">
        <v>117</v>
      </c>
      <c r="BK158" s="205"/>
      <c r="BL158" s="205"/>
      <c r="BM158" s="209" t="s">
        <v>42</v>
      </c>
      <c r="BN158" s="210"/>
      <c r="BO158" s="117" t="s">
        <v>251</v>
      </c>
      <c r="BP158" s="205"/>
      <c r="BR158" s="297" t="s">
        <v>376</v>
      </c>
      <c r="BS158" s="297"/>
      <c r="BT158" s="297"/>
      <c r="BU158" s="297"/>
      <c r="BV158" s="297"/>
      <c r="BW158" s="297"/>
      <c r="BX158" s="297"/>
      <c r="BY158" s="297"/>
      <c r="BZ158" s="297"/>
      <c r="CA158" s="297"/>
      <c r="CB158" s="297"/>
      <c r="CC158" s="297"/>
      <c r="CD158" s="297"/>
      <c r="CE158" s="297"/>
      <c r="CF158" s="297"/>
      <c r="CG158" s="297"/>
      <c r="CH158" s="297"/>
      <c r="CI158" s="297"/>
      <c r="CJ158" s="297"/>
      <c r="CK158" s="297"/>
      <c r="CL158" s="297"/>
      <c r="CM158" s="350"/>
      <c r="CN158" s="492"/>
      <c r="CO158" s="306"/>
      <c r="CP158" s="306"/>
      <c r="CQ158" s="306"/>
      <c r="CR158" s="493"/>
    </row>
    <row r="159" spans="2:96" ht="26.25" customHeight="1" thickBot="1" x14ac:dyDescent="0.2">
      <c r="B159" s="305"/>
      <c r="C159" s="306"/>
      <c r="D159" s="306"/>
      <c r="E159" s="306"/>
      <c r="F159" s="306"/>
      <c r="G159" s="306"/>
      <c r="H159" s="306"/>
      <c r="I159" s="114"/>
      <c r="J159" s="101"/>
      <c r="K159" s="418" t="s">
        <v>118</v>
      </c>
      <c r="L159" s="418"/>
      <c r="M159" s="418"/>
      <c r="N159" s="18" t="s">
        <v>42</v>
      </c>
      <c r="O159" s="284"/>
      <c r="P159" s="117" t="s">
        <v>139</v>
      </c>
      <c r="R159" s="117"/>
      <c r="S159" s="297"/>
      <c r="T159" s="297"/>
      <c r="U159" s="297"/>
      <c r="V159" s="297"/>
      <c r="W159" s="297"/>
      <c r="X159" s="297"/>
      <c r="Y159" s="297"/>
      <c r="Z159" s="297"/>
      <c r="AA159" s="297"/>
      <c r="AB159" s="297"/>
      <c r="AC159" s="297"/>
      <c r="AD159" s="297"/>
      <c r="AE159" s="297"/>
      <c r="AF159" s="297"/>
      <c r="AG159" s="297"/>
      <c r="AH159" s="297"/>
      <c r="AI159" s="297"/>
      <c r="AJ159" s="297"/>
      <c r="AK159" s="297"/>
      <c r="AL159" s="297"/>
      <c r="AM159" s="297"/>
      <c r="AN159" s="350"/>
      <c r="AO159" s="492"/>
      <c r="AP159" s="306"/>
      <c r="AQ159" s="306"/>
      <c r="AR159" s="306"/>
      <c r="AS159" s="493"/>
      <c r="BA159" s="305"/>
      <c r="BB159" s="306"/>
      <c r="BC159" s="306"/>
      <c r="BD159" s="306"/>
      <c r="BE159" s="306"/>
      <c r="BF159" s="306"/>
      <c r="BG159" s="306"/>
      <c r="BH159" s="237"/>
      <c r="BI159" s="101"/>
      <c r="BJ159" s="418" t="s">
        <v>118</v>
      </c>
      <c r="BK159" s="418"/>
      <c r="BL159" s="418"/>
      <c r="BM159" s="18" t="s">
        <v>42</v>
      </c>
      <c r="BN159" s="157"/>
      <c r="BO159" s="117" t="s">
        <v>139</v>
      </c>
      <c r="BQ159" s="117"/>
      <c r="BR159" s="297"/>
      <c r="BS159" s="297"/>
      <c r="BT159" s="297"/>
      <c r="BU159" s="297"/>
      <c r="BV159" s="297"/>
      <c r="BW159" s="297"/>
      <c r="BX159" s="297"/>
      <c r="BY159" s="297"/>
      <c r="BZ159" s="297"/>
      <c r="CA159" s="297"/>
      <c r="CB159" s="297"/>
      <c r="CC159" s="297"/>
      <c r="CD159" s="297"/>
      <c r="CE159" s="297"/>
      <c r="CF159" s="297"/>
      <c r="CG159" s="297"/>
      <c r="CH159" s="297"/>
      <c r="CI159" s="297"/>
      <c r="CJ159" s="297"/>
      <c r="CK159" s="297"/>
      <c r="CL159" s="297"/>
      <c r="CM159" s="350"/>
      <c r="CN159" s="492"/>
      <c r="CO159" s="306"/>
      <c r="CP159" s="306"/>
      <c r="CQ159" s="306"/>
      <c r="CR159" s="493"/>
    </row>
    <row r="160" spans="2:96" ht="26.25" customHeight="1" thickBot="1" x14ac:dyDescent="0.2">
      <c r="B160" s="305"/>
      <c r="C160" s="306"/>
      <c r="D160" s="306"/>
      <c r="E160" s="306"/>
      <c r="F160" s="306"/>
      <c r="G160" s="306"/>
      <c r="H160" s="306"/>
      <c r="I160" s="196"/>
      <c r="J160" s="101"/>
      <c r="K160" s="193" t="s">
        <v>372</v>
      </c>
      <c r="L160" s="193"/>
      <c r="M160" s="193"/>
      <c r="N160" s="18"/>
      <c r="O160" s="284"/>
      <c r="P160" s="117" t="s">
        <v>374</v>
      </c>
      <c r="R160" s="117"/>
      <c r="S160" s="354" t="s">
        <v>513</v>
      </c>
      <c r="T160" s="354"/>
      <c r="U160" s="354"/>
      <c r="V160" s="354"/>
      <c r="W160" s="354"/>
      <c r="X160" s="354"/>
      <c r="Y160" s="354"/>
      <c r="Z160" s="354"/>
      <c r="AA160" s="354"/>
      <c r="AB160" s="354"/>
      <c r="AC160" s="354"/>
      <c r="AD160" s="354"/>
      <c r="AE160" s="354"/>
      <c r="AF160" s="354"/>
      <c r="AG160" s="354"/>
      <c r="AH160" s="354"/>
      <c r="AI160" s="354"/>
      <c r="AJ160" s="354"/>
      <c r="AK160" s="354"/>
      <c r="AL160" s="354"/>
      <c r="AM160" s="354"/>
      <c r="AN160" s="504"/>
      <c r="AO160" s="492"/>
      <c r="AP160" s="306"/>
      <c r="AQ160" s="306"/>
      <c r="AR160" s="306"/>
      <c r="AS160" s="493"/>
      <c r="BA160" s="305"/>
      <c r="BB160" s="306"/>
      <c r="BC160" s="306"/>
      <c r="BD160" s="306"/>
      <c r="BE160" s="306"/>
      <c r="BF160" s="306"/>
      <c r="BG160" s="306"/>
      <c r="BH160" s="237"/>
      <c r="BI160" s="101"/>
      <c r="BJ160" s="230" t="s">
        <v>372</v>
      </c>
      <c r="BK160" s="230"/>
      <c r="BL160" s="230"/>
      <c r="BM160" s="18"/>
      <c r="BN160" s="157">
        <v>1</v>
      </c>
      <c r="BO160" s="117" t="s">
        <v>374</v>
      </c>
      <c r="BQ160" s="117"/>
      <c r="BR160" s="354" t="s">
        <v>513</v>
      </c>
      <c r="BS160" s="354"/>
      <c r="BT160" s="354"/>
      <c r="BU160" s="354"/>
      <c r="BV160" s="354"/>
      <c r="BW160" s="354"/>
      <c r="BX160" s="354"/>
      <c r="BY160" s="354"/>
      <c r="BZ160" s="354"/>
      <c r="CA160" s="354"/>
      <c r="CB160" s="354"/>
      <c r="CC160" s="354"/>
      <c r="CD160" s="354"/>
      <c r="CE160" s="354"/>
      <c r="CF160" s="354"/>
      <c r="CG160" s="354"/>
      <c r="CH160" s="354"/>
      <c r="CI160" s="354"/>
      <c r="CJ160" s="354"/>
      <c r="CK160" s="354"/>
      <c r="CL160" s="354"/>
      <c r="CM160" s="504"/>
      <c r="CN160" s="492"/>
      <c r="CO160" s="306"/>
      <c r="CP160" s="306"/>
      <c r="CQ160" s="306"/>
      <c r="CR160" s="493"/>
    </row>
    <row r="161" spans="2:96" ht="33.75" customHeight="1" thickBot="1" x14ac:dyDescent="0.2">
      <c r="B161" s="305"/>
      <c r="C161" s="306"/>
      <c r="D161" s="306"/>
      <c r="E161" s="306"/>
      <c r="F161" s="306"/>
      <c r="G161" s="306"/>
      <c r="H161" s="306"/>
      <c r="I161" s="196"/>
      <c r="J161" s="101"/>
      <c r="K161" s="505" t="s">
        <v>466</v>
      </c>
      <c r="L161" s="505"/>
      <c r="M161" s="505"/>
      <c r="N161" s="506"/>
      <c r="O161" s="286"/>
      <c r="P161" s="117" t="s">
        <v>375</v>
      </c>
      <c r="R161" s="117"/>
      <c r="S161" s="354"/>
      <c r="T161" s="354"/>
      <c r="U161" s="354"/>
      <c r="V161" s="354"/>
      <c r="W161" s="354"/>
      <c r="X161" s="354"/>
      <c r="Y161" s="354"/>
      <c r="Z161" s="354"/>
      <c r="AA161" s="354"/>
      <c r="AB161" s="354"/>
      <c r="AC161" s="354"/>
      <c r="AD161" s="354"/>
      <c r="AE161" s="354"/>
      <c r="AF161" s="354"/>
      <c r="AG161" s="354"/>
      <c r="AH161" s="354"/>
      <c r="AI161" s="354"/>
      <c r="AJ161" s="354"/>
      <c r="AK161" s="354"/>
      <c r="AL161" s="354"/>
      <c r="AM161" s="354"/>
      <c r="AN161" s="504"/>
      <c r="AO161" s="492"/>
      <c r="AP161" s="306"/>
      <c r="AQ161" s="306"/>
      <c r="AR161" s="306"/>
      <c r="AS161" s="493"/>
      <c r="BA161" s="305"/>
      <c r="BB161" s="306"/>
      <c r="BC161" s="306"/>
      <c r="BD161" s="306"/>
      <c r="BE161" s="306"/>
      <c r="BF161" s="306"/>
      <c r="BG161" s="306"/>
      <c r="BH161" s="237"/>
      <c r="BI161" s="101"/>
      <c r="BJ161" s="505" t="s">
        <v>466</v>
      </c>
      <c r="BK161" s="505"/>
      <c r="BL161" s="505"/>
      <c r="BM161" s="506"/>
      <c r="BN161" s="225">
        <v>0.3</v>
      </c>
      <c r="BO161" s="117" t="s">
        <v>375</v>
      </c>
      <c r="BQ161" s="117"/>
      <c r="BR161" s="354"/>
      <c r="BS161" s="354"/>
      <c r="BT161" s="354"/>
      <c r="BU161" s="354"/>
      <c r="BV161" s="354"/>
      <c r="BW161" s="354"/>
      <c r="BX161" s="354"/>
      <c r="BY161" s="354"/>
      <c r="BZ161" s="354"/>
      <c r="CA161" s="354"/>
      <c r="CB161" s="354"/>
      <c r="CC161" s="354"/>
      <c r="CD161" s="354"/>
      <c r="CE161" s="354"/>
      <c r="CF161" s="354"/>
      <c r="CG161" s="354"/>
      <c r="CH161" s="354"/>
      <c r="CI161" s="354"/>
      <c r="CJ161" s="354"/>
      <c r="CK161" s="354"/>
      <c r="CL161" s="354"/>
      <c r="CM161" s="504"/>
      <c r="CN161" s="492"/>
      <c r="CO161" s="306"/>
      <c r="CP161" s="306"/>
      <c r="CQ161" s="306"/>
      <c r="CR161" s="493"/>
    </row>
    <row r="162" spans="2:96" s="120" customFormat="1" ht="26.25" customHeight="1" x14ac:dyDescent="0.15">
      <c r="B162" s="305"/>
      <c r="C162" s="306"/>
      <c r="D162" s="306"/>
      <c r="E162" s="306"/>
      <c r="F162" s="306"/>
      <c r="G162" s="306"/>
      <c r="H162" s="306"/>
      <c r="I162" s="123"/>
      <c r="J162" s="253"/>
      <c r="K162" s="230"/>
      <c r="L162" s="230"/>
      <c r="M162" s="230"/>
      <c r="N162" s="18"/>
      <c r="O162" s="254"/>
      <c r="P162" s="117"/>
      <c r="R162" s="117"/>
      <c r="S162" s="354"/>
      <c r="T162" s="354"/>
      <c r="U162" s="354"/>
      <c r="V162" s="354"/>
      <c r="W162" s="354"/>
      <c r="X162" s="354"/>
      <c r="Y162" s="354"/>
      <c r="Z162" s="354"/>
      <c r="AA162" s="354"/>
      <c r="AB162" s="354"/>
      <c r="AC162" s="354"/>
      <c r="AD162" s="354"/>
      <c r="AE162" s="354"/>
      <c r="AF162" s="354"/>
      <c r="AG162" s="354"/>
      <c r="AH162" s="354"/>
      <c r="AI162" s="354"/>
      <c r="AJ162" s="354"/>
      <c r="AK162" s="354"/>
      <c r="AL162" s="354"/>
      <c r="AM162" s="354"/>
      <c r="AN162" s="504"/>
      <c r="AO162" s="492"/>
      <c r="AP162" s="306"/>
      <c r="AQ162" s="306"/>
      <c r="AR162" s="306"/>
      <c r="AS162" s="493"/>
      <c r="AT162" s="289"/>
      <c r="AU162" s="289"/>
      <c r="AV162" s="289"/>
      <c r="AW162" s="289"/>
      <c r="AX162" s="289"/>
      <c r="AY162" s="289"/>
      <c r="AZ162" s="295"/>
      <c r="BA162" s="305"/>
      <c r="BB162" s="306"/>
      <c r="BC162" s="306"/>
      <c r="BD162" s="306"/>
      <c r="BE162" s="306"/>
      <c r="BF162" s="306"/>
      <c r="BG162" s="306"/>
      <c r="BH162" s="123"/>
      <c r="BI162" s="253"/>
      <c r="BJ162" s="230"/>
      <c r="BK162" s="230"/>
      <c r="BL162" s="230"/>
      <c r="BM162" s="18"/>
      <c r="BN162" s="254"/>
      <c r="BO162" s="117"/>
      <c r="BQ162" s="117"/>
      <c r="BR162" s="354"/>
      <c r="BS162" s="354"/>
      <c r="BT162" s="354"/>
      <c r="BU162" s="354"/>
      <c r="BV162" s="354"/>
      <c r="BW162" s="354"/>
      <c r="BX162" s="354"/>
      <c r="BY162" s="354"/>
      <c r="BZ162" s="354"/>
      <c r="CA162" s="354"/>
      <c r="CB162" s="354"/>
      <c r="CC162" s="354"/>
      <c r="CD162" s="354"/>
      <c r="CE162" s="354"/>
      <c r="CF162" s="354"/>
      <c r="CG162" s="354"/>
      <c r="CH162" s="354"/>
      <c r="CI162" s="354"/>
      <c r="CJ162" s="354"/>
      <c r="CK162" s="354"/>
      <c r="CL162" s="354"/>
      <c r="CM162" s="504"/>
      <c r="CN162" s="492"/>
      <c r="CO162" s="306"/>
      <c r="CP162" s="306"/>
      <c r="CQ162" s="306"/>
      <c r="CR162" s="493"/>
    </row>
    <row r="163" spans="2:96" s="120" customFormat="1" ht="26.25" customHeight="1" x14ac:dyDescent="0.15">
      <c r="B163" s="305"/>
      <c r="C163" s="306"/>
      <c r="D163" s="306"/>
      <c r="E163" s="306"/>
      <c r="F163" s="306"/>
      <c r="G163" s="306"/>
      <c r="H163" s="306"/>
      <c r="I163" s="123"/>
      <c r="J163" s="253"/>
      <c r="K163" s="499" t="s">
        <v>373</v>
      </c>
      <c r="L163" s="499"/>
      <c r="M163" s="499"/>
      <c r="N163" s="499"/>
      <c r="O163" s="499"/>
      <c r="P163" s="499"/>
      <c r="R163" s="499" t="s">
        <v>442</v>
      </c>
      <c r="S163" s="499"/>
      <c r="T163" s="499"/>
      <c r="U163" s="499"/>
      <c r="V163" s="499"/>
      <c r="W163" s="499"/>
      <c r="X163" s="499"/>
      <c r="Y163" s="499"/>
      <c r="Z163" s="499"/>
      <c r="AA163" s="499"/>
      <c r="AB163" s="499"/>
      <c r="AC163" s="499"/>
      <c r="AD163" s="499"/>
      <c r="AE163" s="232"/>
      <c r="AF163" s="232"/>
      <c r="AG163" s="232"/>
      <c r="AH163" s="232"/>
      <c r="AI163" s="232"/>
      <c r="AJ163" s="232"/>
      <c r="AK163" s="232"/>
      <c r="AL163" s="232"/>
      <c r="AM163" s="232"/>
      <c r="AN163" s="233"/>
      <c r="AO163" s="492"/>
      <c r="AP163" s="306"/>
      <c r="AQ163" s="306"/>
      <c r="AR163" s="306"/>
      <c r="AS163" s="493"/>
      <c r="AT163" s="289"/>
      <c r="AU163" s="289"/>
      <c r="AV163" s="289"/>
      <c r="AW163" s="289"/>
      <c r="AX163" s="289"/>
      <c r="AY163" s="289"/>
      <c r="AZ163" s="295"/>
      <c r="BA163" s="305"/>
      <c r="BB163" s="306"/>
      <c r="BC163" s="306"/>
      <c r="BD163" s="306"/>
      <c r="BE163" s="306"/>
      <c r="BF163" s="306"/>
      <c r="BG163" s="306"/>
      <c r="BH163" s="123"/>
      <c r="BI163" s="253"/>
      <c r="BJ163" s="498"/>
      <c r="BK163" s="498"/>
      <c r="BL163" s="498"/>
      <c r="BM163" s="498"/>
      <c r="BN163" s="498"/>
      <c r="BO163" s="498"/>
      <c r="BQ163" s="499" t="s">
        <v>442</v>
      </c>
      <c r="BR163" s="499"/>
      <c r="BS163" s="499"/>
      <c r="BT163" s="499"/>
      <c r="BU163" s="499"/>
      <c r="BV163" s="499"/>
      <c r="BW163" s="499"/>
      <c r="BX163" s="499"/>
      <c r="BY163" s="499"/>
      <c r="BZ163" s="499"/>
      <c r="CA163" s="499"/>
      <c r="CB163" s="499"/>
      <c r="CC163" s="499"/>
      <c r="CD163" s="232"/>
      <c r="CE163" s="232"/>
      <c r="CF163" s="232"/>
      <c r="CG163" s="232"/>
      <c r="CH163" s="232"/>
      <c r="CI163" s="232"/>
      <c r="CJ163" s="232"/>
      <c r="CK163" s="232"/>
      <c r="CL163" s="232"/>
      <c r="CM163" s="233"/>
      <c r="CN163" s="492"/>
      <c r="CO163" s="306"/>
      <c r="CP163" s="306"/>
      <c r="CQ163" s="306"/>
      <c r="CR163" s="493"/>
    </row>
    <row r="164" spans="2:96" s="120" customFormat="1" ht="26.25" customHeight="1" x14ac:dyDescent="0.15">
      <c r="B164" s="305"/>
      <c r="C164" s="306"/>
      <c r="D164" s="306"/>
      <c r="E164" s="306"/>
      <c r="F164" s="306"/>
      <c r="G164" s="306"/>
      <c r="H164" s="306"/>
      <c r="I164" s="123"/>
      <c r="J164" s="253"/>
      <c r="K164" s="426" t="s">
        <v>436</v>
      </c>
      <c r="L164" s="426"/>
      <c r="M164" s="426"/>
      <c r="N164" s="426"/>
      <c r="O164" s="317"/>
      <c r="P164" s="317"/>
      <c r="R164" s="117"/>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3"/>
      <c r="AO164" s="492"/>
      <c r="AP164" s="306"/>
      <c r="AQ164" s="306"/>
      <c r="AR164" s="306"/>
      <c r="AS164" s="493"/>
      <c r="AT164" s="289"/>
      <c r="AU164" s="289"/>
      <c r="AV164" s="289"/>
      <c r="AW164" s="289"/>
      <c r="AX164" s="289"/>
      <c r="AY164" s="289"/>
      <c r="AZ164" s="295"/>
      <c r="BA164" s="305"/>
      <c r="BB164" s="306"/>
      <c r="BC164" s="306"/>
      <c r="BD164" s="306"/>
      <c r="BE164" s="306"/>
      <c r="BF164" s="306"/>
      <c r="BG164" s="306"/>
      <c r="BH164" s="123"/>
      <c r="BI164" s="253"/>
      <c r="BJ164" s="498"/>
      <c r="BK164" s="498"/>
      <c r="BL164" s="498"/>
      <c r="BM164" s="498"/>
      <c r="BN164" s="498"/>
      <c r="BO164" s="498"/>
      <c r="BQ164" s="117"/>
      <c r="BR164" s="232"/>
      <c r="BS164" s="232"/>
      <c r="BT164" s="232"/>
      <c r="BU164" s="232"/>
      <c r="BV164" s="232"/>
      <c r="BW164" s="232"/>
      <c r="BX164" s="232"/>
      <c r="BY164" s="232"/>
      <c r="BZ164" s="232"/>
      <c r="CA164" s="232"/>
      <c r="CB164" s="232"/>
      <c r="CC164" s="232"/>
      <c r="CD164" s="232"/>
      <c r="CE164" s="232"/>
      <c r="CF164" s="232"/>
      <c r="CG164" s="232"/>
      <c r="CH164" s="232"/>
      <c r="CI164" s="232"/>
      <c r="CJ164" s="232"/>
      <c r="CK164" s="232"/>
      <c r="CL164" s="232"/>
      <c r="CM164" s="233"/>
      <c r="CN164" s="492"/>
      <c r="CO164" s="306"/>
      <c r="CP164" s="306"/>
      <c r="CQ164" s="306"/>
      <c r="CR164" s="493"/>
    </row>
    <row r="165" spans="2:96" s="120" customFormat="1" ht="26.25" customHeight="1" x14ac:dyDescent="0.15">
      <c r="B165" s="305"/>
      <c r="C165" s="306"/>
      <c r="D165" s="306"/>
      <c r="E165" s="306"/>
      <c r="F165" s="306"/>
      <c r="G165" s="306"/>
      <c r="H165" s="306"/>
      <c r="I165" s="123"/>
      <c r="J165" s="253"/>
      <c r="K165" s="453" t="s">
        <v>437</v>
      </c>
      <c r="L165" s="453"/>
      <c r="M165" s="453"/>
      <c r="N165" s="453"/>
      <c r="O165" s="317"/>
      <c r="P165" s="317"/>
      <c r="R165" s="117"/>
      <c r="S165" s="232"/>
      <c r="T165" s="232"/>
      <c r="U165" s="232"/>
      <c r="V165" s="232"/>
      <c r="W165" s="232"/>
      <c r="X165" s="232"/>
      <c r="Y165" s="232"/>
      <c r="Z165" s="232"/>
      <c r="AA165" s="232"/>
      <c r="AB165" s="232"/>
      <c r="AC165" s="232"/>
      <c r="AD165" s="232"/>
      <c r="AE165" s="232"/>
      <c r="AF165" s="232"/>
      <c r="AG165" s="232"/>
      <c r="AH165" s="232"/>
      <c r="AI165" s="232"/>
      <c r="AJ165" s="232"/>
      <c r="AK165" s="232"/>
      <c r="AL165" s="232"/>
      <c r="AM165" s="232"/>
      <c r="AN165" s="233"/>
      <c r="AO165" s="492"/>
      <c r="AP165" s="306"/>
      <c r="AQ165" s="306"/>
      <c r="AR165" s="306"/>
      <c r="AS165" s="493"/>
      <c r="AT165" s="289"/>
      <c r="AU165" s="289"/>
      <c r="AV165" s="289"/>
      <c r="AW165" s="289"/>
      <c r="AX165" s="289"/>
      <c r="AY165" s="289"/>
      <c r="AZ165" s="295"/>
      <c r="BA165" s="305"/>
      <c r="BB165" s="306"/>
      <c r="BC165" s="306"/>
      <c r="BD165" s="306"/>
      <c r="BE165" s="306"/>
      <c r="BF165" s="306"/>
      <c r="BG165" s="306"/>
      <c r="BH165" s="123"/>
      <c r="BI165" s="253"/>
      <c r="BJ165" s="498"/>
      <c r="BK165" s="498"/>
      <c r="BL165" s="498"/>
      <c r="BM165" s="498"/>
      <c r="BN165" s="498"/>
      <c r="BO165" s="498"/>
      <c r="BQ165" s="117"/>
      <c r="BR165" s="232"/>
      <c r="BS165" s="232"/>
      <c r="BT165" s="232"/>
      <c r="BU165" s="232"/>
      <c r="BV165" s="232"/>
      <c r="BW165" s="232"/>
      <c r="BX165" s="232"/>
      <c r="BY165" s="232"/>
      <c r="BZ165" s="232"/>
      <c r="CA165" s="232"/>
      <c r="CB165" s="232"/>
      <c r="CC165" s="232"/>
      <c r="CD165" s="232"/>
      <c r="CE165" s="232"/>
      <c r="CF165" s="232"/>
      <c r="CG165" s="232"/>
      <c r="CH165" s="232"/>
      <c r="CI165" s="232"/>
      <c r="CJ165" s="232"/>
      <c r="CK165" s="232"/>
      <c r="CL165" s="232"/>
      <c r="CM165" s="233"/>
      <c r="CN165" s="492"/>
      <c r="CO165" s="306"/>
      <c r="CP165" s="306"/>
      <c r="CQ165" s="306"/>
      <c r="CR165" s="493"/>
    </row>
    <row r="166" spans="2:96" s="120" customFormat="1" ht="26.25" customHeight="1" x14ac:dyDescent="0.15">
      <c r="B166" s="305"/>
      <c r="C166" s="306"/>
      <c r="D166" s="306"/>
      <c r="E166" s="306"/>
      <c r="F166" s="306"/>
      <c r="G166" s="306"/>
      <c r="H166" s="306"/>
      <c r="I166" s="123"/>
      <c r="J166" s="253"/>
      <c r="K166" s="426" t="s">
        <v>438</v>
      </c>
      <c r="L166" s="426"/>
      <c r="M166" s="426"/>
      <c r="N166" s="426"/>
      <c r="O166" s="317"/>
      <c r="P166" s="317"/>
      <c r="R166" s="117"/>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233"/>
      <c r="AO166" s="492"/>
      <c r="AP166" s="306"/>
      <c r="AQ166" s="306"/>
      <c r="AR166" s="306"/>
      <c r="AS166" s="493"/>
      <c r="AT166" s="289"/>
      <c r="AU166" s="289"/>
      <c r="AV166" s="289"/>
      <c r="AW166" s="289"/>
      <c r="AX166" s="289"/>
      <c r="AY166" s="289"/>
      <c r="AZ166" s="295"/>
      <c r="BA166" s="305"/>
      <c r="BB166" s="306"/>
      <c r="BC166" s="306"/>
      <c r="BD166" s="306"/>
      <c r="BE166" s="306"/>
      <c r="BF166" s="306"/>
      <c r="BG166" s="306"/>
      <c r="BH166" s="123"/>
      <c r="BI166" s="253"/>
      <c r="BJ166" s="498"/>
      <c r="BK166" s="498"/>
      <c r="BL166" s="498"/>
      <c r="BM166" s="498"/>
      <c r="BN166" s="498"/>
      <c r="BO166" s="498"/>
      <c r="BQ166" s="117"/>
      <c r="BR166" s="232"/>
      <c r="BS166" s="232"/>
      <c r="BT166" s="232"/>
      <c r="BU166" s="232"/>
      <c r="BV166" s="232"/>
      <c r="BW166" s="232"/>
      <c r="BX166" s="232"/>
      <c r="BY166" s="232"/>
      <c r="BZ166" s="232"/>
      <c r="CA166" s="232"/>
      <c r="CB166" s="232"/>
      <c r="CC166" s="232"/>
      <c r="CD166" s="232"/>
      <c r="CE166" s="232"/>
      <c r="CF166" s="232"/>
      <c r="CG166" s="232"/>
      <c r="CH166" s="232"/>
      <c r="CI166" s="232"/>
      <c r="CJ166" s="232"/>
      <c r="CK166" s="232"/>
      <c r="CL166" s="232"/>
      <c r="CM166" s="233"/>
      <c r="CN166" s="492"/>
      <c r="CO166" s="306"/>
      <c r="CP166" s="306"/>
      <c r="CQ166" s="306"/>
      <c r="CR166" s="493"/>
    </row>
    <row r="167" spans="2:96" s="120" customFormat="1" ht="26.25" customHeight="1" x14ac:dyDescent="0.15">
      <c r="B167" s="305"/>
      <c r="C167" s="306"/>
      <c r="D167" s="306"/>
      <c r="E167" s="306"/>
      <c r="F167" s="306"/>
      <c r="G167" s="306"/>
      <c r="H167" s="306"/>
      <c r="I167" s="123"/>
      <c r="J167" s="253"/>
      <c r="K167" s="453" t="s">
        <v>439</v>
      </c>
      <c r="L167" s="453"/>
      <c r="M167" s="453"/>
      <c r="N167" s="453"/>
      <c r="O167" s="317"/>
      <c r="P167" s="317"/>
      <c r="R167" s="117"/>
      <c r="S167" s="232"/>
      <c r="T167" s="232"/>
      <c r="U167" s="232"/>
      <c r="V167" s="232"/>
      <c r="W167" s="232"/>
      <c r="X167" s="232"/>
      <c r="Y167" s="232"/>
      <c r="Z167" s="232"/>
      <c r="AA167" s="232"/>
      <c r="AB167" s="232"/>
      <c r="AC167" s="232"/>
      <c r="AD167" s="232"/>
      <c r="AE167" s="232"/>
      <c r="AF167" s="232"/>
      <c r="AG167" s="232"/>
      <c r="AH167" s="232"/>
      <c r="AI167" s="232"/>
      <c r="AJ167" s="232"/>
      <c r="AK167" s="232"/>
      <c r="AL167" s="232"/>
      <c r="AM167" s="232"/>
      <c r="AN167" s="233"/>
      <c r="AO167" s="492"/>
      <c r="AP167" s="306"/>
      <c r="AQ167" s="306"/>
      <c r="AR167" s="306"/>
      <c r="AS167" s="493"/>
      <c r="AT167" s="289"/>
      <c r="AU167" s="289"/>
      <c r="AV167" s="289"/>
      <c r="AW167" s="289"/>
      <c r="AX167" s="289"/>
      <c r="AY167" s="289"/>
      <c r="AZ167" s="295"/>
      <c r="BA167" s="305"/>
      <c r="BB167" s="306"/>
      <c r="BC167" s="306"/>
      <c r="BD167" s="306"/>
      <c r="BE167" s="306"/>
      <c r="BF167" s="306"/>
      <c r="BG167" s="306"/>
      <c r="BH167" s="123"/>
      <c r="BI167" s="253"/>
      <c r="BJ167" s="498"/>
      <c r="BK167" s="498"/>
      <c r="BL167" s="498"/>
      <c r="BM167" s="498"/>
      <c r="BN167" s="498"/>
      <c r="BO167" s="498"/>
      <c r="BQ167" s="117"/>
      <c r="BR167" s="232"/>
      <c r="BS167" s="232"/>
      <c r="BT167" s="232"/>
      <c r="BU167" s="232"/>
      <c r="BV167" s="232"/>
      <c r="BW167" s="232"/>
      <c r="BX167" s="232"/>
      <c r="BY167" s="232"/>
      <c r="BZ167" s="232"/>
      <c r="CA167" s="232"/>
      <c r="CB167" s="232"/>
      <c r="CC167" s="232"/>
      <c r="CD167" s="232"/>
      <c r="CE167" s="232"/>
      <c r="CF167" s="232"/>
      <c r="CG167" s="232"/>
      <c r="CH167" s="232"/>
      <c r="CI167" s="232"/>
      <c r="CJ167" s="232"/>
      <c r="CK167" s="232"/>
      <c r="CL167" s="232"/>
      <c r="CM167" s="233"/>
      <c r="CN167" s="492"/>
      <c r="CO167" s="306"/>
      <c r="CP167" s="306"/>
      <c r="CQ167" s="306"/>
      <c r="CR167" s="493"/>
    </row>
    <row r="168" spans="2:96" s="120" customFormat="1" ht="26.25" customHeight="1" x14ac:dyDescent="0.15">
      <c r="B168" s="305"/>
      <c r="C168" s="306"/>
      <c r="D168" s="306"/>
      <c r="E168" s="306"/>
      <c r="F168" s="306"/>
      <c r="G168" s="306"/>
      <c r="H168" s="306"/>
      <c r="I168" s="123"/>
      <c r="J168" s="253"/>
      <c r="K168" s="426" t="s">
        <v>440</v>
      </c>
      <c r="L168" s="426"/>
      <c r="M168" s="426"/>
      <c r="N168" s="426"/>
      <c r="O168" s="317"/>
      <c r="P168" s="317"/>
      <c r="R168" s="117"/>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3"/>
      <c r="AO168" s="492"/>
      <c r="AP168" s="306"/>
      <c r="AQ168" s="306"/>
      <c r="AR168" s="306"/>
      <c r="AS168" s="493"/>
      <c r="AT168" s="289"/>
      <c r="AU168" s="289"/>
      <c r="AV168" s="289"/>
      <c r="AW168" s="289"/>
      <c r="AX168" s="289"/>
      <c r="AY168" s="289"/>
      <c r="AZ168" s="295"/>
      <c r="BA168" s="305"/>
      <c r="BB168" s="306"/>
      <c r="BC168" s="306"/>
      <c r="BD168" s="306"/>
      <c r="BE168" s="306"/>
      <c r="BF168" s="306"/>
      <c r="BG168" s="306"/>
      <c r="BH168" s="123"/>
      <c r="BI168" s="253"/>
      <c r="BJ168" s="498"/>
      <c r="BK168" s="498"/>
      <c r="BL168" s="498"/>
      <c r="BM168" s="498"/>
      <c r="BN168" s="498"/>
      <c r="BO168" s="498"/>
      <c r="BQ168" s="117"/>
      <c r="BR168" s="232"/>
      <c r="BS168" s="232"/>
      <c r="BT168" s="232"/>
      <c r="BU168" s="232"/>
      <c r="BV168" s="232"/>
      <c r="BW168" s="232"/>
      <c r="BX168" s="232"/>
      <c r="BY168" s="232"/>
      <c r="BZ168" s="232"/>
      <c r="CA168" s="232"/>
      <c r="CB168" s="232"/>
      <c r="CC168" s="232"/>
      <c r="CD168" s="232"/>
      <c r="CE168" s="232"/>
      <c r="CF168" s="232"/>
      <c r="CG168" s="232"/>
      <c r="CH168" s="232"/>
      <c r="CI168" s="232"/>
      <c r="CJ168" s="232"/>
      <c r="CK168" s="232"/>
      <c r="CL168" s="232"/>
      <c r="CM168" s="233"/>
      <c r="CN168" s="492"/>
      <c r="CO168" s="306"/>
      <c r="CP168" s="306"/>
      <c r="CQ168" s="306"/>
      <c r="CR168" s="493"/>
    </row>
    <row r="169" spans="2:96" s="120" customFormat="1" ht="26.25" customHeight="1" x14ac:dyDescent="0.15">
      <c r="B169" s="305"/>
      <c r="C169" s="306"/>
      <c r="D169" s="306"/>
      <c r="E169" s="306"/>
      <c r="F169" s="306"/>
      <c r="G169" s="306"/>
      <c r="H169" s="306"/>
      <c r="I169" s="123"/>
      <c r="J169" s="253"/>
      <c r="K169" s="453" t="s">
        <v>441</v>
      </c>
      <c r="L169" s="453"/>
      <c r="M169" s="453"/>
      <c r="N169" s="453"/>
      <c r="O169" s="317"/>
      <c r="P169" s="317"/>
      <c r="R169" s="117"/>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3"/>
      <c r="AO169" s="492"/>
      <c r="AP169" s="306"/>
      <c r="AQ169" s="306"/>
      <c r="AR169" s="306"/>
      <c r="AS169" s="493"/>
      <c r="AT169" s="289"/>
      <c r="AU169" s="289"/>
      <c r="AV169" s="289"/>
      <c r="AW169" s="289"/>
      <c r="AX169" s="289"/>
      <c r="AY169" s="289"/>
      <c r="AZ169" s="295"/>
      <c r="BA169" s="305"/>
      <c r="BB169" s="306"/>
      <c r="BC169" s="306"/>
      <c r="BD169" s="306"/>
      <c r="BE169" s="306"/>
      <c r="BF169" s="306"/>
      <c r="BG169" s="306"/>
      <c r="BH169" s="123"/>
      <c r="BI169" s="253"/>
      <c r="BJ169" s="498"/>
      <c r="BK169" s="498"/>
      <c r="BL169" s="498"/>
      <c r="BM169" s="498"/>
      <c r="BN169" s="498"/>
      <c r="BO169" s="498"/>
      <c r="BQ169" s="117"/>
      <c r="BR169" s="232"/>
      <c r="BS169" s="232"/>
      <c r="BT169" s="232"/>
      <c r="BU169" s="232"/>
      <c r="BV169" s="232"/>
      <c r="BW169" s="232"/>
      <c r="BX169" s="232"/>
      <c r="BY169" s="232"/>
      <c r="BZ169" s="232"/>
      <c r="CA169" s="232"/>
      <c r="CB169" s="232"/>
      <c r="CC169" s="232"/>
      <c r="CD169" s="232"/>
      <c r="CE169" s="232"/>
      <c r="CF169" s="232"/>
      <c r="CG169" s="232"/>
      <c r="CH169" s="232"/>
      <c r="CI169" s="232"/>
      <c r="CJ169" s="232"/>
      <c r="CK169" s="232"/>
      <c r="CL169" s="232"/>
      <c r="CM169" s="233"/>
      <c r="CN169" s="492"/>
      <c r="CO169" s="306"/>
      <c r="CP169" s="306"/>
      <c r="CQ169" s="306"/>
      <c r="CR169" s="493"/>
    </row>
    <row r="170" spans="2:96" s="120" customFormat="1" ht="26.25" customHeight="1" x14ac:dyDescent="0.15">
      <c r="B170" s="305"/>
      <c r="C170" s="306"/>
      <c r="D170" s="306"/>
      <c r="E170" s="306"/>
      <c r="F170" s="306"/>
      <c r="G170" s="306"/>
      <c r="H170" s="306"/>
      <c r="I170" s="123"/>
      <c r="J170" s="117" t="s">
        <v>506</v>
      </c>
      <c r="K170" s="271"/>
      <c r="L170" s="271"/>
      <c r="M170" s="271"/>
      <c r="N170" s="18"/>
      <c r="O170" s="254"/>
      <c r="P170" s="117"/>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262"/>
      <c r="AN170" s="233"/>
      <c r="AO170" s="492"/>
      <c r="AP170" s="306"/>
      <c r="AQ170" s="306"/>
      <c r="AR170" s="306"/>
      <c r="AS170" s="493"/>
      <c r="AT170" s="289"/>
      <c r="AU170" s="289"/>
      <c r="AV170" s="289"/>
      <c r="AW170" s="289"/>
      <c r="AX170" s="289"/>
      <c r="AY170" s="289"/>
      <c r="AZ170" s="295"/>
      <c r="BA170" s="305"/>
      <c r="BB170" s="306"/>
      <c r="BC170" s="306"/>
      <c r="BD170" s="306"/>
      <c r="BE170" s="306"/>
      <c r="BF170" s="306"/>
      <c r="BG170" s="306"/>
      <c r="BH170" s="123"/>
      <c r="BI170" s="117" t="s">
        <v>506</v>
      </c>
      <c r="BJ170" s="271"/>
      <c r="BK170" s="271"/>
      <c r="BL170" s="271"/>
      <c r="BM170" s="18"/>
      <c r="BN170" s="254"/>
      <c r="BO170" s="117"/>
      <c r="BQ170" s="262"/>
      <c r="BR170" s="262"/>
      <c r="BS170" s="262"/>
      <c r="BT170" s="262"/>
      <c r="BU170" s="262"/>
      <c r="BV170" s="262"/>
      <c r="BW170" s="262"/>
      <c r="BX170" s="262"/>
      <c r="BY170" s="262"/>
      <c r="BZ170" s="262"/>
      <c r="CA170" s="262"/>
      <c r="CB170" s="262"/>
      <c r="CC170" s="262"/>
      <c r="CD170" s="262"/>
      <c r="CE170" s="262"/>
      <c r="CF170" s="262"/>
      <c r="CG170" s="262"/>
      <c r="CH170" s="262"/>
      <c r="CI170" s="262"/>
      <c r="CJ170" s="262"/>
      <c r="CK170" s="262"/>
      <c r="CL170" s="262"/>
      <c r="CN170" s="492"/>
      <c r="CO170" s="306"/>
      <c r="CP170" s="306"/>
      <c r="CQ170" s="306"/>
      <c r="CR170" s="493"/>
    </row>
    <row r="171" spans="2:96" s="120" customFormat="1" ht="26.25" customHeight="1" x14ac:dyDescent="0.15">
      <c r="B171" s="305"/>
      <c r="C171" s="306"/>
      <c r="D171" s="306"/>
      <c r="E171" s="306"/>
      <c r="F171" s="306"/>
      <c r="G171" s="306"/>
      <c r="H171" s="306"/>
      <c r="I171" s="123"/>
      <c r="J171" s="297" t="s">
        <v>503</v>
      </c>
      <c r="K171" s="298"/>
      <c r="L171" s="298"/>
      <c r="M171" s="298"/>
      <c r="N171" s="298"/>
      <c r="O171" s="298"/>
      <c r="P171" s="298"/>
      <c r="Q171" s="298"/>
      <c r="R171" s="298"/>
      <c r="S171" s="298"/>
      <c r="T171" s="298"/>
      <c r="U171" s="298"/>
      <c r="V171" s="298"/>
      <c r="W171" s="298"/>
      <c r="X171" s="298"/>
      <c r="Y171" s="298"/>
      <c r="Z171" s="298"/>
      <c r="AA171" s="298"/>
      <c r="AB171" s="298"/>
      <c r="AC171" s="298"/>
      <c r="AD171" s="298"/>
      <c r="AE171" s="298"/>
      <c r="AF171" s="298"/>
      <c r="AG171" s="298"/>
      <c r="AH171" s="262"/>
      <c r="AI171" s="262"/>
      <c r="AJ171" s="262"/>
      <c r="AK171" s="262"/>
      <c r="AL171" s="262"/>
      <c r="AM171" s="262"/>
      <c r="AN171" s="266"/>
      <c r="AO171" s="492"/>
      <c r="AP171" s="306"/>
      <c r="AQ171" s="306"/>
      <c r="AR171" s="306"/>
      <c r="AS171" s="493"/>
      <c r="AT171" s="289"/>
      <c r="AU171" s="289"/>
      <c r="AV171" s="289"/>
      <c r="AW171" s="289"/>
      <c r="AX171" s="289"/>
      <c r="AY171" s="289"/>
      <c r="AZ171" s="295"/>
      <c r="BA171" s="305"/>
      <c r="BB171" s="306"/>
      <c r="BC171" s="306"/>
      <c r="BD171" s="306"/>
      <c r="BE171" s="306"/>
      <c r="BF171" s="306"/>
      <c r="BG171" s="306"/>
      <c r="BH171" s="123"/>
      <c r="BI171" s="297" t="s">
        <v>503</v>
      </c>
      <c r="BJ171" s="298"/>
      <c r="BK171" s="298"/>
      <c r="BL171" s="298"/>
      <c r="BM171" s="298"/>
      <c r="BN171" s="298"/>
      <c r="BO171" s="298"/>
      <c r="BP171" s="298"/>
      <c r="BQ171" s="298"/>
      <c r="BR171" s="298"/>
      <c r="BS171" s="298"/>
      <c r="BT171" s="298"/>
      <c r="BU171" s="298"/>
      <c r="BV171" s="298"/>
      <c r="BW171" s="298"/>
      <c r="BX171" s="298"/>
      <c r="BY171" s="298"/>
      <c r="BZ171" s="298"/>
      <c r="CA171" s="298"/>
      <c r="CB171" s="298"/>
      <c r="CC171" s="298"/>
      <c r="CD171" s="298"/>
      <c r="CE171" s="298"/>
      <c r="CF171" s="298"/>
      <c r="CG171" s="262"/>
      <c r="CH171" s="262"/>
      <c r="CI171" s="262"/>
      <c r="CJ171" s="262"/>
      <c r="CK171" s="262"/>
      <c r="CL171" s="262"/>
      <c r="CN171" s="492"/>
      <c r="CO171" s="306"/>
      <c r="CP171" s="306"/>
      <c r="CQ171" s="306"/>
      <c r="CR171" s="493"/>
    </row>
    <row r="172" spans="2:96" s="120" customFormat="1" ht="26.25" customHeight="1" thickBot="1" x14ac:dyDescent="0.2">
      <c r="B172" s="305"/>
      <c r="C172" s="306"/>
      <c r="D172" s="306"/>
      <c r="E172" s="306"/>
      <c r="F172" s="306"/>
      <c r="G172" s="306"/>
      <c r="H172" s="306"/>
      <c r="I172" s="123"/>
      <c r="J172" s="298"/>
      <c r="K172" s="298"/>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c r="AG172" s="298"/>
      <c r="AH172" s="262"/>
      <c r="AI172" s="262"/>
      <c r="AJ172" s="262"/>
      <c r="AK172" s="262"/>
      <c r="AL172" s="262"/>
      <c r="AM172" s="262"/>
      <c r="AN172" s="266"/>
      <c r="AO172" s="492"/>
      <c r="AP172" s="306"/>
      <c r="AQ172" s="306"/>
      <c r="AR172" s="306"/>
      <c r="AS172" s="493"/>
      <c r="AT172" s="289"/>
      <c r="AU172" s="289"/>
      <c r="AV172" s="289"/>
      <c r="AW172" s="289"/>
      <c r="AX172" s="289"/>
      <c r="AY172" s="289"/>
      <c r="AZ172" s="295"/>
      <c r="BA172" s="305"/>
      <c r="BB172" s="306"/>
      <c r="BC172" s="306"/>
      <c r="BD172" s="306"/>
      <c r="BE172" s="306"/>
      <c r="BF172" s="306"/>
      <c r="BG172" s="306"/>
      <c r="BH172" s="123"/>
      <c r="BI172" s="298"/>
      <c r="BJ172" s="298"/>
      <c r="BK172" s="298"/>
      <c r="BL172" s="298"/>
      <c r="BM172" s="298"/>
      <c r="BN172" s="298"/>
      <c r="BO172" s="298"/>
      <c r="BP172" s="298"/>
      <c r="BQ172" s="298"/>
      <c r="BR172" s="298"/>
      <c r="BS172" s="298"/>
      <c r="BT172" s="298"/>
      <c r="BU172" s="298"/>
      <c r="BV172" s="298"/>
      <c r="BW172" s="298"/>
      <c r="BX172" s="298"/>
      <c r="BY172" s="298"/>
      <c r="BZ172" s="298"/>
      <c r="CA172" s="298"/>
      <c r="CB172" s="298"/>
      <c r="CC172" s="298"/>
      <c r="CD172" s="298"/>
      <c r="CE172" s="298"/>
      <c r="CF172" s="298"/>
      <c r="CG172" s="262"/>
      <c r="CH172" s="262"/>
      <c r="CI172" s="262"/>
      <c r="CJ172" s="262"/>
      <c r="CK172" s="262"/>
      <c r="CL172" s="262"/>
      <c r="CN172" s="492"/>
      <c r="CO172" s="306"/>
      <c r="CP172" s="306"/>
      <c r="CQ172" s="306"/>
      <c r="CR172" s="493"/>
    </row>
    <row r="173" spans="2:96" s="120" customFormat="1" ht="38.25" customHeight="1" thickBot="1" x14ac:dyDescent="0.2">
      <c r="B173" s="305"/>
      <c r="C173" s="306"/>
      <c r="D173" s="306"/>
      <c r="E173" s="306"/>
      <c r="F173" s="306"/>
      <c r="G173" s="306"/>
      <c r="H173" s="306"/>
      <c r="I173" s="123"/>
      <c r="J173" s="281" t="s">
        <v>507</v>
      </c>
      <c r="K173" s="281"/>
      <c r="L173" s="281"/>
      <c r="M173" s="281"/>
      <c r="N173" s="281"/>
      <c r="O173" s="281"/>
      <c r="P173" s="281"/>
      <c r="Q173" s="281"/>
      <c r="R173" s="281"/>
      <c r="S173" s="282"/>
      <c r="T173" s="276" t="str">
        <f>IF(AND(O160=1,O161&gt;=0.5),"避けてください",IF(AND(O160=2,O161&gt;=3),"避けてください",IF(AND(O160=3,O161&gt;=5),"避けてください",IF(AND(O160=4,O161&gt;=7.5),"避けてください",IF(AND(O160=5,O161&gt;=10),"避けてください",IF(O160&gt;=6,"",IF(OR(O160="",O161=""),"","可能です")))))))</f>
        <v/>
      </c>
      <c r="U173" s="277"/>
      <c r="V173" s="277"/>
      <c r="W173" s="277"/>
      <c r="X173" s="277"/>
      <c r="Y173" s="277"/>
      <c r="Z173" s="277"/>
      <c r="AA173" s="277"/>
      <c r="AB173" s="277"/>
      <c r="AC173" s="278"/>
      <c r="AD173" s="271"/>
      <c r="AE173" s="271"/>
      <c r="AF173" s="271"/>
      <c r="AG173" s="271"/>
      <c r="AH173" s="262"/>
      <c r="AI173" s="262"/>
      <c r="AJ173" s="262"/>
      <c r="AK173" s="262"/>
      <c r="AL173" s="262"/>
      <c r="AM173" s="262"/>
      <c r="AN173" s="266"/>
      <c r="AO173" s="492"/>
      <c r="AP173" s="306"/>
      <c r="AQ173" s="306"/>
      <c r="AR173" s="306"/>
      <c r="AS173" s="493"/>
      <c r="AT173" s="289"/>
      <c r="AU173" s="289"/>
      <c r="AV173" s="289"/>
      <c r="AW173" s="289"/>
      <c r="AX173" s="289"/>
      <c r="AY173" s="289"/>
      <c r="AZ173" s="295"/>
      <c r="BA173" s="305"/>
      <c r="BB173" s="306"/>
      <c r="BC173" s="306"/>
      <c r="BD173" s="306"/>
      <c r="BE173" s="306"/>
      <c r="BF173" s="306"/>
      <c r="BG173" s="306"/>
      <c r="BH173" s="123"/>
      <c r="BI173" s="281" t="s">
        <v>507</v>
      </c>
      <c r="BJ173" s="281"/>
      <c r="BK173" s="281"/>
      <c r="BL173" s="281"/>
      <c r="BM173" s="281"/>
      <c r="BN173" s="281"/>
      <c r="BO173" s="281"/>
      <c r="BP173" s="281"/>
      <c r="BQ173" s="281"/>
      <c r="BR173" s="282"/>
      <c r="BS173" s="276" t="str">
        <f>IF(AND(BN160=1,BN161&gt;=0.5),"避けてください",IF(AND(BN160=2,BN161&gt;=3),"避けてください",IF(AND(BN160=3,BN161&gt;=5),"避けてください",IF(AND(BN160=4,BN161&gt;=7.5),"避けてください",IF(AND(BN160=5,BN161&gt;=10),"避けてください",IF(BN160&gt;=6,"",IF(OR(BN160="",BN161=""),"","可能です")))))))</f>
        <v>可能です</v>
      </c>
      <c r="BT173" s="277"/>
      <c r="BU173" s="277"/>
      <c r="BV173" s="277"/>
      <c r="BW173" s="277"/>
      <c r="BX173" s="277"/>
      <c r="BY173" s="277"/>
      <c r="BZ173" s="277"/>
      <c r="CA173" s="277"/>
      <c r="CB173" s="278"/>
      <c r="CC173" s="271"/>
      <c r="CD173" s="271"/>
      <c r="CE173" s="271"/>
      <c r="CF173" s="271"/>
      <c r="CG173" s="262"/>
      <c r="CH173" s="262"/>
      <c r="CI173" s="262"/>
      <c r="CJ173" s="262"/>
      <c r="CK173" s="262"/>
      <c r="CL173" s="262"/>
      <c r="CN173" s="492"/>
      <c r="CO173" s="306"/>
      <c r="CP173" s="306"/>
      <c r="CQ173" s="306"/>
      <c r="CR173" s="493"/>
    </row>
    <row r="174" spans="2:96" ht="26.25" customHeight="1" thickBot="1" x14ac:dyDescent="0.2">
      <c r="B174" s="305"/>
      <c r="C174" s="306"/>
      <c r="D174" s="306"/>
      <c r="E174" s="306"/>
      <c r="F174" s="306"/>
      <c r="G174" s="306"/>
      <c r="H174" s="306"/>
      <c r="I174" s="114"/>
      <c r="J174" s="101" t="s">
        <v>371</v>
      </c>
      <c r="K174" s="101"/>
      <c r="L174" s="14"/>
      <c r="M174" s="14"/>
      <c r="N174" s="14"/>
      <c r="O174" s="14"/>
      <c r="P174" s="14"/>
      <c r="Q174" s="14"/>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2"/>
      <c r="AO174" s="492"/>
      <c r="AP174" s="306"/>
      <c r="AQ174" s="306"/>
      <c r="AR174" s="306"/>
      <c r="AS174" s="493"/>
      <c r="BA174" s="305"/>
      <c r="BB174" s="306"/>
      <c r="BC174" s="306"/>
      <c r="BD174" s="306"/>
      <c r="BE174" s="306"/>
      <c r="BF174" s="306"/>
      <c r="BG174" s="306"/>
      <c r="BH174" s="237"/>
      <c r="BI174" s="101" t="s">
        <v>371</v>
      </c>
      <c r="BJ174" s="101"/>
      <c r="BK174" s="14"/>
      <c r="BL174" s="14"/>
      <c r="BM174" s="14"/>
      <c r="BN174" s="14"/>
      <c r="BO174" s="14"/>
      <c r="BP174" s="14"/>
      <c r="BQ174" s="262"/>
      <c r="BR174" s="262"/>
      <c r="BS174" s="262"/>
      <c r="BT174" s="262"/>
      <c r="BU174" s="262"/>
      <c r="BV174" s="262"/>
      <c r="BW174" s="262"/>
      <c r="BX174" s="262"/>
      <c r="BY174" s="262"/>
      <c r="BZ174" s="262"/>
      <c r="CA174" s="262"/>
      <c r="CB174" s="262"/>
      <c r="CC174" s="262"/>
      <c r="CD174" s="262"/>
      <c r="CE174" s="262"/>
      <c r="CF174" s="262"/>
      <c r="CG174" s="262"/>
      <c r="CH174" s="262"/>
      <c r="CI174" s="262"/>
      <c r="CJ174" s="262"/>
      <c r="CK174" s="262"/>
      <c r="CL174" s="262"/>
      <c r="CN174" s="492"/>
      <c r="CO174" s="306"/>
      <c r="CP174" s="306"/>
      <c r="CQ174" s="306"/>
      <c r="CR174" s="493"/>
    </row>
    <row r="175" spans="2:96" ht="26.25" customHeight="1" thickBot="1" x14ac:dyDescent="0.2">
      <c r="B175" s="305"/>
      <c r="C175" s="306"/>
      <c r="D175" s="306"/>
      <c r="E175" s="306"/>
      <c r="F175" s="306"/>
      <c r="G175" s="306"/>
      <c r="H175" s="306"/>
      <c r="I175" s="114"/>
      <c r="J175" s="101"/>
      <c r="K175" s="14" t="s">
        <v>252</v>
      </c>
      <c r="L175" s="14"/>
      <c r="M175" s="416"/>
      <c r="N175" s="425"/>
      <c r="O175" s="425"/>
      <c r="P175" s="425"/>
      <c r="Q175" s="425"/>
      <c r="R175" s="417"/>
      <c r="S175" s="14" t="s">
        <v>46</v>
      </c>
      <c r="T175" s="317"/>
      <c r="U175" s="317"/>
      <c r="V175" s="317"/>
      <c r="W175" s="14"/>
      <c r="X175" s="14"/>
      <c r="Y175" s="14"/>
      <c r="Z175" s="14"/>
      <c r="AA175" s="14"/>
      <c r="AB175" s="14"/>
      <c r="AC175" s="14"/>
      <c r="AD175" s="14"/>
      <c r="AE175" s="14"/>
      <c r="AF175" s="14"/>
      <c r="AG175" s="14"/>
      <c r="AH175" s="14"/>
      <c r="AI175" s="14"/>
      <c r="AJ175" s="14"/>
      <c r="AK175" s="14"/>
      <c r="AL175" s="14"/>
      <c r="AM175" s="14"/>
      <c r="AN175" s="22"/>
      <c r="AO175" s="492"/>
      <c r="AP175" s="306"/>
      <c r="AQ175" s="306"/>
      <c r="AR175" s="306"/>
      <c r="AS175" s="493"/>
      <c r="BA175" s="305"/>
      <c r="BB175" s="306"/>
      <c r="BC175" s="306"/>
      <c r="BD175" s="306"/>
      <c r="BE175" s="306"/>
      <c r="BF175" s="306"/>
      <c r="BG175" s="306"/>
      <c r="BH175" s="237"/>
      <c r="BI175" s="101"/>
      <c r="BJ175" s="14" t="s">
        <v>252</v>
      </c>
      <c r="BK175" s="14"/>
      <c r="BL175" s="335"/>
      <c r="BM175" s="503"/>
      <c r="BN175" s="503"/>
      <c r="BO175" s="503"/>
      <c r="BP175" s="503"/>
      <c r="BQ175" s="336"/>
      <c r="BR175" s="14" t="s">
        <v>46</v>
      </c>
      <c r="BS175" s="317"/>
      <c r="BT175" s="317"/>
      <c r="BU175" s="317"/>
      <c r="BV175" s="14"/>
      <c r="BW175" s="14"/>
      <c r="BX175" s="14"/>
      <c r="BY175" s="14"/>
      <c r="BZ175" s="14"/>
      <c r="CA175" s="14"/>
      <c r="CB175" s="14"/>
      <c r="CC175" s="14"/>
      <c r="CD175" s="14"/>
      <c r="CE175" s="14"/>
      <c r="CF175" s="14"/>
      <c r="CG175" s="14"/>
      <c r="CH175" s="14"/>
      <c r="CI175" s="14"/>
      <c r="CJ175" s="14"/>
      <c r="CK175" s="14"/>
      <c r="CL175" s="14"/>
      <c r="CM175" s="22"/>
      <c r="CN175" s="492"/>
      <c r="CO175" s="306"/>
      <c r="CP175" s="306"/>
      <c r="CQ175" s="306"/>
      <c r="CR175" s="493"/>
    </row>
    <row r="176" spans="2:96" ht="26.25" customHeight="1" thickBot="1" x14ac:dyDescent="0.2">
      <c r="B176" s="305"/>
      <c r="C176" s="306"/>
      <c r="D176" s="306"/>
      <c r="E176" s="306"/>
      <c r="F176" s="306"/>
      <c r="G176" s="306"/>
      <c r="H176" s="306"/>
      <c r="I176" s="114"/>
      <c r="J176" s="101"/>
      <c r="K176" s="101" t="s">
        <v>117</v>
      </c>
      <c r="L176" s="14"/>
      <c r="M176" s="14"/>
      <c r="N176" s="14"/>
      <c r="O176" s="16" t="s">
        <v>42</v>
      </c>
      <c r="P176" s="416"/>
      <c r="Q176" s="417"/>
      <c r="R176" s="14" t="s">
        <v>251</v>
      </c>
      <c r="S176" s="14"/>
      <c r="T176" s="14"/>
      <c r="U176" s="14"/>
      <c r="V176" s="14"/>
      <c r="W176" s="14"/>
      <c r="X176" s="14"/>
      <c r="Y176" s="14"/>
      <c r="Z176" s="14"/>
      <c r="AA176" s="14"/>
      <c r="AB176" s="14"/>
      <c r="AC176" s="14"/>
      <c r="AD176" s="14"/>
      <c r="AE176" s="14"/>
      <c r="AF176" s="14"/>
      <c r="AG176" s="14"/>
      <c r="AH176" s="14"/>
      <c r="AI176" s="14"/>
      <c r="AJ176" s="14"/>
      <c r="AK176" s="14"/>
      <c r="AL176" s="14"/>
      <c r="AM176" s="14"/>
      <c r="AN176" s="22"/>
      <c r="AO176" s="492"/>
      <c r="AP176" s="306"/>
      <c r="AQ176" s="306"/>
      <c r="AR176" s="306"/>
      <c r="AS176" s="493"/>
      <c r="BA176" s="305"/>
      <c r="BB176" s="306"/>
      <c r="BC176" s="306"/>
      <c r="BD176" s="306"/>
      <c r="BE176" s="306"/>
      <c r="BF176" s="306"/>
      <c r="BG176" s="306"/>
      <c r="BH176" s="237"/>
      <c r="BI176" s="101"/>
      <c r="BJ176" s="101" t="s">
        <v>117</v>
      </c>
      <c r="BK176" s="14"/>
      <c r="BL176" s="14"/>
      <c r="BM176" s="14"/>
      <c r="BN176" s="234" t="s">
        <v>42</v>
      </c>
      <c r="BO176" s="335"/>
      <c r="BP176" s="336"/>
      <c r="BQ176" s="14" t="s">
        <v>251</v>
      </c>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22"/>
      <c r="CN176" s="492"/>
      <c r="CO176" s="306"/>
      <c r="CP176" s="306"/>
      <c r="CQ176" s="306"/>
      <c r="CR176" s="493"/>
    </row>
    <row r="177" spans="2:96" x14ac:dyDescent="0.15">
      <c r="B177" s="314"/>
      <c r="C177" s="315"/>
      <c r="D177" s="315"/>
      <c r="E177" s="315"/>
      <c r="F177" s="315"/>
      <c r="G177" s="315"/>
      <c r="H177" s="315"/>
      <c r="I177" s="113"/>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4"/>
      <c r="AO177" s="494"/>
      <c r="AP177" s="315"/>
      <c r="AQ177" s="315"/>
      <c r="AR177" s="315"/>
      <c r="AS177" s="495"/>
      <c r="BA177" s="314"/>
      <c r="BB177" s="315"/>
      <c r="BC177" s="315"/>
      <c r="BD177" s="315"/>
      <c r="BE177" s="315"/>
      <c r="BF177" s="315"/>
      <c r="BG177" s="315"/>
      <c r="BH177" s="243"/>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4"/>
      <c r="CN177" s="494"/>
      <c r="CO177" s="315"/>
      <c r="CP177" s="315"/>
      <c r="CQ177" s="315"/>
      <c r="CR177" s="495"/>
    </row>
    <row r="178" spans="2:96" ht="16.5" thickBot="1" x14ac:dyDescent="0.2">
      <c r="B178" s="302" t="s">
        <v>491</v>
      </c>
      <c r="C178" s="303"/>
      <c r="D178" s="303"/>
      <c r="E178" s="303"/>
      <c r="F178" s="303"/>
      <c r="G178" s="303"/>
      <c r="H178" s="303"/>
      <c r="I178" s="116"/>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1"/>
      <c r="AO178" s="490" t="s">
        <v>495</v>
      </c>
      <c r="AP178" s="303"/>
      <c r="AQ178" s="303"/>
      <c r="AR178" s="303"/>
      <c r="AS178" s="491"/>
      <c r="BA178" s="302" t="s">
        <v>491</v>
      </c>
      <c r="BB178" s="303"/>
      <c r="BC178" s="303"/>
      <c r="BD178" s="303"/>
      <c r="BE178" s="303"/>
      <c r="BF178" s="303"/>
      <c r="BG178" s="303"/>
      <c r="BH178" s="2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1"/>
      <c r="CN178" s="490" t="s">
        <v>495</v>
      </c>
      <c r="CO178" s="303"/>
      <c r="CP178" s="303"/>
      <c r="CQ178" s="303"/>
      <c r="CR178" s="491"/>
    </row>
    <row r="179" spans="2:96" ht="26.25" customHeight="1" thickBot="1" x14ac:dyDescent="0.2">
      <c r="B179" s="305"/>
      <c r="C179" s="306"/>
      <c r="D179" s="306"/>
      <c r="E179" s="306"/>
      <c r="F179" s="306"/>
      <c r="G179" s="306"/>
      <c r="H179" s="306"/>
      <c r="I179" s="114"/>
      <c r="J179" s="14" t="s">
        <v>243</v>
      </c>
      <c r="K179" s="14"/>
      <c r="L179" s="14"/>
      <c r="M179" s="14"/>
      <c r="N179" s="14"/>
      <c r="O179" s="14"/>
      <c r="P179" s="21"/>
      <c r="Q179" s="14"/>
      <c r="R179" s="14"/>
      <c r="S179" s="14"/>
      <c r="T179" s="14"/>
      <c r="U179" s="14"/>
      <c r="V179" s="14"/>
      <c r="W179" s="14"/>
      <c r="X179" s="414"/>
      <c r="Y179" s="415"/>
      <c r="Z179" s="14" t="s">
        <v>246</v>
      </c>
      <c r="AA179" s="14"/>
      <c r="AB179" s="502" t="s">
        <v>434</v>
      </c>
      <c r="AC179" s="502"/>
      <c r="AD179" s="502"/>
      <c r="AE179" s="502"/>
      <c r="AF179" s="502"/>
      <c r="AG179" s="502"/>
      <c r="AH179" s="502"/>
      <c r="AI179" s="502"/>
      <c r="AJ179" s="502"/>
      <c r="AK179" s="502"/>
      <c r="AL179" s="502"/>
      <c r="AM179" s="502"/>
      <c r="AN179" s="311"/>
      <c r="AO179" s="492"/>
      <c r="AP179" s="306"/>
      <c r="AQ179" s="306"/>
      <c r="AR179" s="306"/>
      <c r="AS179" s="493"/>
      <c r="BA179" s="305"/>
      <c r="BB179" s="306"/>
      <c r="BC179" s="306"/>
      <c r="BD179" s="306"/>
      <c r="BE179" s="306"/>
      <c r="BF179" s="306"/>
      <c r="BG179" s="306"/>
      <c r="BH179" s="237"/>
      <c r="BI179" s="14" t="s">
        <v>243</v>
      </c>
      <c r="BJ179" s="14"/>
      <c r="BK179" s="14"/>
      <c r="BL179" s="14"/>
      <c r="BM179" s="14"/>
      <c r="BN179" s="14"/>
      <c r="BO179" s="21"/>
      <c r="BP179" s="14"/>
      <c r="BQ179" s="14"/>
      <c r="BR179" s="14"/>
      <c r="BS179" s="14"/>
      <c r="BT179" s="14"/>
      <c r="BU179" s="14"/>
      <c r="BV179" s="14"/>
      <c r="BW179" s="333">
        <f>BN158</f>
        <v>0</v>
      </c>
      <c r="BX179" s="334"/>
      <c r="BY179" s="14" t="s">
        <v>246</v>
      </c>
      <c r="BZ179" s="14"/>
      <c r="CA179" s="502" t="s">
        <v>434</v>
      </c>
      <c r="CB179" s="502"/>
      <c r="CC179" s="502"/>
      <c r="CD179" s="502"/>
      <c r="CE179" s="502"/>
      <c r="CF179" s="502"/>
      <c r="CG179" s="502"/>
      <c r="CH179" s="502"/>
      <c r="CI179" s="502"/>
      <c r="CJ179" s="502"/>
      <c r="CK179" s="502"/>
      <c r="CL179" s="502"/>
      <c r="CM179" s="311"/>
      <c r="CN179" s="492"/>
      <c r="CO179" s="306"/>
      <c r="CP179" s="306"/>
      <c r="CQ179" s="306"/>
      <c r="CR179" s="493"/>
    </row>
    <row r="180" spans="2:96" ht="26.25" customHeight="1" thickBot="1" x14ac:dyDescent="0.2">
      <c r="B180" s="305"/>
      <c r="C180" s="306"/>
      <c r="D180" s="306"/>
      <c r="E180" s="306"/>
      <c r="F180" s="306"/>
      <c r="G180" s="306"/>
      <c r="H180" s="306"/>
      <c r="I180" s="114"/>
      <c r="J180" s="14" t="s">
        <v>244</v>
      </c>
      <c r="K180" s="14"/>
      <c r="L180" s="14"/>
      <c r="M180" s="14"/>
      <c r="N180" s="14"/>
      <c r="O180" s="14"/>
      <c r="P180" s="14"/>
      <c r="Q180" s="14"/>
      <c r="R180" s="14"/>
      <c r="S180" s="14"/>
      <c r="T180" s="14"/>
      <c r="U180" s="14"/>
      <c r="V180" s="14"/>
      <c r="W180" s="14"/>
      <c r="X180" s="416"/>
      <c r="Y180" s="417"/>
      <c r="Z180" s="14" t="s">
        <v>246</v>
      </c>
      <c r="AA180" s="14"/>
      <c r="AB180" s="502"/>
      <c r="AC180" s="502"/>
      <c r="AD180" s="502"/>
      <c r="AE180" s="502"/>
      <c r="AF180" s="502"/>
      <c r="AG180" s="502"/>
      <c r="AH180" s="502"/>
      <c r="AI180" s="502"/>
      <c r="AJ180" s="502"/>
      <c r="AK180" s="502"/>
      <c r="AL180" s="502"/>
      <c r="AM180" s="502"/>
      <c r="AN180" s="311"/>
      <c r="AO180" s="492"/>
      <c r="AP180" s="306"/>
      <c r="AQ180" s="306"/>
      <c r="AR180" s="306"/>
      <c r="AS180" s="493"/>
      <c r="BA180" s="305"/>
      <c r="BB180" s="306"/>
      <c r="BC180" s="306"/>
      <c r="BD180" s="306"/>
      <c r="BE180" s="306"/>
      <c r="BF180" s="306"/>
      <c r="BG180" s="306"/>
      <c r="BH180" s="237"/>
      <c r="BI180" s="14" t="s">
        <v>244</v>
      </c>
      <c r="BJ180" s="14"/>
      <c r="BK180" s="14"/>
      <c r="BL180" s="14"/>
      <c r="BM180" s="14"/>
      <c r="BN180" s="14"/>
      <c r="BO180" s="14"/>
      <c r="BP180" s="14"/>
      <c r="BQ180" s="14"/>
      <c r="BR180" s="14"/>
      <c r="BS180" s="14"/>
      <c r="BT180" s="14"/>
      <c r="BU180" s="14"/>
      <c r="BV180" s="14"/>
      <c r="BW180" s="335"/>
      <c r="BX180" s="336"/>
      <c r="BY180" s="14" t="s">
        <v>246</v>
      </c>
      <c r="BZ180" s="14"/>
      <c r="CA180" s="502"/>
      <c r="CB180" s="502"/>
      <c r="CC180" s="502"/>
      <c r="CD180" s="502"/>
      <c r="CE180" s="502"/>
      <c r="CF180" s="502"/>
      <c r="CG180" s="502"/>
      <c r="CH180" s="502"/>
      <c r="CI180" s="502"/>
      <c r="CJ180" s="502"/>
      <c r="CK180" s="502"/>
      <c r="CL180" s="502"/>
      <c r="CM180" s="311"/>
      <c r="CN180" s="492"/>
      <c r="CO180" s="306"/>
      <c r="CP180" s="306"/>
      <c r="CQ180" s="306"/>
      <c r="CR180" s="493"/>
    </row>
    <row r="181" spans="2:96" ht="26.25" customHeight="1" thickBot="1" x14ac:dyDescent="0.2">
      <c r="B181" s="305"/>
      <c r="C181" s="306"/>
      <c r="D181" s="306"/>
      <c r="E181" s="306"/>
      <c r="F181" s="306"/>
      <c r="G181" s="306"/>
      <c r="H181" s="306"/>
      <c r="I181" s="114"/>
      <c r="J181" s="14" t="s">
        <v>245</v>
      </c>
      <c r="K181" s="14"/>
      <c r="L181" s="14"/>
      <c r="M181" s="14"/>
      <c r="N181" s="14"/>
      <c r="O181" s="14"/>
      <c r="P181" s="21"/>
      <c r="Q181" s="14"/>
      <c r="R181" s="14"/>
      <c r="S181" s="14"/>
      <c r="T181" s="14"/>
      <c r="U181" s="14"/>
      <c r="V181" s="14"/>
      <c r="W181" s="14"/>
      <c r="X181" s="414"/>
      <c r="Y181" s="415"/>
      <c r="Z181" s="14" t="s">
        <v>246</v>
      </c>
      <c r="AA181" s="14"/>
      <c r="AE181" s="14"/>
      <c r="AF181" s="14"/>
      <c r="AG181" s="14"/>
      <c r="AH181" s="14"/>
      <c r="AI181" s="14"/>
      <c r="AJ181" s="14"/>
      <c r="AK181" s="14"/>
      <c r="AL181" s="14"/>
      <c r="AM181" s="14"/>
      <c r="AN181" s="22"/>
      <c r="AO181" s="492"/>
      <c r="AP181" s="306"/>
      <c r="AQ181" s="306"/>
      <c r="AR181" s="306"/>
      <c r="AS181" s="493"/>
      <c r="BA181" s="305"/>
      <c r="BB181" s="306"/>
      <c r="BC181" s="306"/>
      <c r="BD181" s="306"/>
      <c r="BE181" s="306"/>
      <c r="BF181" s="306"/>
      <c r="BG181" s="306"/>
      <c r="BH181" s="237"/>
      <c r="BI181" s="14" t="s">
        <v>245</v>
      </c>
      <c r="BJ181" s="14"/>
      <c r="BK181" s="14"/>
      <c r="BL181" s="14"/>
      <c r="BM181" s="14"/>
      <c r="BN181" s="14"/>
      <c r="BO181" s="21"/>
      <c r="BP181" s="14"/>
      <c r="BQ181" s="14"/>
      <c r="BR181" s="14"/>
      <c r="BS181" s="14"/>
      <c r="BT181" s="14"/>
      <c r="BU181" s="14"/>
      <c r="BV181" s="14"/>
      <c r="BW181" s="333">
        <f>BN159</f>
        <v>0</v>
      </c>
      <c r="BX181" s="334"/>
      <c r="BY181" s="14" t="s">
        <v>246</v>
      </c>
      <c r="BZ181" s="14"/>
      <c r="CD181" s="14"/>
      <c r="CE181" s="14"/>
      <c r="CF181" s="14"/>
      <c r="CG181" s="14"/>
      <c r="CH181" s="14"/>
      <c r="CI181" s="14"/>
      <c r="CJ181" s="14"/>
      <c r="CK181" s="14"/>
      <c r="CL181" s="14"/>
      <c r="CM181" s="22"/>
      <c r="CN181" s="492"/>
      <c r="CO181" s="306"/>
      <c r="CP181" s="306"/>
      <c r="CQ181" s="306"/>
      <c r="CR181" s="493"/>
    </row>
    <row r="182" spans="2:96" ht="26.25" customHeight="1" thickBot="1" x14ac:dyDescent="0.2">
      <c r="B182" s="305"/>
      <c r="C182" s="306"/>
      <c r="D182" s="306"/>
      <c r="E182" s="306"/>
      <c r="F182" s="306"/>
      <c r="G182" s="306"/>
      <c r="H182" s="306"/>
      <c r="I182" s="114"/>
      <c r="J182" s="14" t="s">
        <v>244</v>
      </c>
      <c r="K182" s="14"/>
      <c r="L182" s="14"/>
      <c r="M182" s="14"/>
      <c r="N182" s="14"/>
      <c r="O182" s="14"/>
      <c r="P182" s="14"/>
      <c r="Q182" s="14"/>
      <c r="R182" s="14"/>
      <c r="S182" s="14"/>
      <c r="T182" s="14"/>
      <c r="U182" s="14"/>
      <c r="V182" s="14"/>
      <c r="W182" s="14"/>
      <c r="X182" s="416"/>
      <c r="Y182" s="417"/>
      <c r="Z182" s="14" t="s">
        <v>246</v>
      </c>
      <c r="AA182" s="14"/>
      <c r="AE182" s="14"/>
      <c r="AF182" s="14"/>
      <c r="AG182" s="14"/>
      <c r="AH182" s="14"/>
      <c r="AI182" s="14"/>
      <c r="AJ182" s="14"/>
      <c r="AK182" s="14"/>
      <c r="AL182" s="14"/>
      <c r="AM182" s="14"/>
      <c r="AN182" s="22"/>
      <c r="AO182" s="492"/>
      <c r="AP182" s="306"/>
      <c r="AQ182" s="306"/>
      <c r="AR182" s="306"/>
      <c r="AS182" s="493"/>
      <c r="BA182" s="305"/>
      <c r="BB182" s="306"/>
      <c r="BC182" s="306"/>
      <c r="BD182" s="306"/>
      <c r="BE182" s="306"/>
      <c r="BF182" s="306"/>
      <c r="BG182" s="306"/>
      <c r="BH182" s="237"/>
      <c r="BI182" s="14" t="s">
        <v>244</v>
      </c>
      <c r="BJ182" s="14"/>
      <c r="BK182" s="14"/>
      <c r="BL182" s="14"/>
      <c r="BM182" s="14"/>
      <c r="BN182" s="14"/>
      <c r="BO182" s="14"/>
      <c r="BP182" s="14"/>
      <c r="BQ182" s="14"/>
      <c r="BR182" s="14"/>
      <c r="BS182" s="14"/>
      <c r="BT182" s="14"/>
      <c r="BU182" s="14"/>
      <c r="BV182" s="14"/>
      <c r="BW182" s="335"/>
      <c r="BX182" s="336"/>
      <c r="BY182" s="14" t="s">
        <v>246</v>
      </c>
      <c r="BZ182" s="14"/>
      <c r="CD182" s="14"/>
      <c r="CE182" s="14"/>
      <c r="CF182" s="14"/>
      <c r="CG182" s="14"/>
      <c r="CH182" s="14"/>
      <c r="CI182" s="14"/>
      <c r="CJ182" s="14"/>
      <c r="CK182" s="14"/>
      <c r="CL182" s="14"/>
      <c r="CM182" s="22"/>
      <c r="CN182" s="492"/>
      <c r="CO182" s="306"/>
      <c r="CP182" s="306"/>
      <c r="CQ182" s="306"/>
      <c r="CR182" s="493"/>
    </row>
    <row r="183" spans="2:96" x14ac:dyDescent="0.15">
      <c r="B183" s="314"/>
      <c r="C183" s="315"/>
      <c r="D183" s="315"/>
      <c r="E183" s="315"/>
      <c r="F183" s="315"/>
      <c r="G183" s="315"/>
      <c r="H183" s="315"/>
      <c r="I183" s="113"/>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4"/>
      <c r="AO183" s="494"/>
      <c r="AP183" s="315"/>
      <c r="AQ183" s="315"/>
      <c r="AR183" s="315"/>
      <c r="AS183" s="495"/>
      <c r="BA183" s="314"/>
      <c r="BB183" s="315"/>
      <c r="BC183" s="315"/>
      <c r="BD183" s="315"/>
      <c r="BE183" s="315"/>
      <c r="BF183" s="315"/>
      <c r="BG183" s="315"/>
      <c r="BH183" s="243"/>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4"/>
      <c r="CN183" s="494"/>
      <c r="CO183" s="315"/>
      <c r="CP183" s="315"/>
      <c r="CQ183" s="315"/>
      <c r="CR183" s="495"/>
    </row>
    <row r="184" spans="2:96" x14ac:dyDescent="0.15">
      <c r="B184" s="302" t="s">
        <v>492</v>
      </c>
      <c r="C184" s="303"/>
      <c r="D184" s="303"/>
      <c r="E184" s="303"/>
      <c r="F184" s="303"/>
      <c r="G184" s="303"/>
      <c r="H184" s="304"/>
      <c r="I184" s="116"/>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1"/>
      <c r="AO184" s="490" t="s">
        <v>494</v>
      </c>
      <c r="AP184" s="303"/>
      <c r="AQ184" s="303"/>
      <c r="AR184" s="303"/>
      <c r="AS184" s="491"/>
      <c r="BA184" s="302" t="s">
        <v>492</v>
      </c>
      <c r="BB184" s="303"/>
      <c r="BC184" s="303"/>
      <c r="BD184" s="303"/>
      <c r="BE184" s="303"/>
      <c r="BF184" s="303"/>
      <c r="BG184" s="304"/>
      <c r="BH184" s="2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1"/>
      <c r="CN184" s="490" t="s">
        <v>494</v>
      </c>
      <c r="CO184" s="303"/>
      <c r="CP184" s="303"/>
      <c r="CQ184" s="303"/>
      <c r="CR184" s="491"/>
    </row>
    <row r="185" spans="2:96" ht="22.5" customHeight="1" x14ac:dyDescent="0.15">
      <c r="B185" s="305"/>
      <c r="C185" s="306"/>
      <c r="D185" s="306"/>
      <c r="E185" s="306"/>
      <c r="F185" s="306"/>
      <c r="G185" s="306"/>
      <c r="H185" s="307"/>
      <c r="I185" s="124"/>
      <c r="J185" s="14" t="s">
        <v>293</v>
      </c>
      <c r="K185" s="14"/>
      <c r="L185" s="14"/>
      <c r="M185" s="14"/>
      <c r="N185" s="14"/>
      <c r="O185" s="14"/>
      <c r="P185" s="14"/>
      <c r="Q185" s="14"/>
      <c r="R185" s="14"/>
      <c r="S185" s="296" t="s">
        <v>452</v>
      </c>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311"/>
      <c r="AO185" s="492"/>
      <c r="AP185" s="306"/>
      <c r="AQ185" s="306"/>
      <c r="AR185" s="306"/>
      <c r="AS185" s="493"/>
      <c r="BA185" s="305"/>
      <c r="BB185" s="306"/>
      <c r="BC185" s="306"/>
      <c r="BD185" s="306"/>
      <c r="BE185" s="306"/>
      <c r="BF185" s="306"/>
      <c r="BG185" s="307"/>
      <c r="BH185" s="237"/>
      <c r="BI185" s="14" t="s">
        <v>293</v>
      </c>
      <c r="BJ185" s="14"/>
      <c r="BK185" s="14"/>
      <c r="BL185" s="14"/>
      <c r="BM185" s="14"/>
      <c r="BN185" s="14"/>
      <c r="BO185" s="14"/>
      <c r="BP185" s="14"/>
      <c r="BQ185" s="14"/>
      <c r="BR185" s="296" t="s">
        <v>452</v>
      </c>
      <c r="BS185" s="296"/>
      <c r="BT185" s="296"/>
      <c r="BU185" s="296"/>
      <c r="BV185" s="296"/>
      <c r="BW185" s="296"/>
      <c r="BX185" s="296"/>
      <c r="BY185" s="296"/>
      <c r="BZ185" s="296"/>
      <c r="CA185" s="296"/>
      <c r="CB185" s="296"/>
      <c r="CC185" s="296"/>
      <c r="CD185" s="296"/>
      <c r="CE185" s="296"/>
      <c r="CF185" s="296"/>
      <c r="CG185" s="296"/>
      <c r="CH185" s="296"/>
      <c r="CI185" s="296"/>
      <c r="CJ185" s="296"/>
      <c r="CK185" s="296"/>
      <c r="CL185" s="296"/>
      <c r="CM185" s="311"/>
      <c r="CN185" s="492"/>
      <c r="CO185" s="306"/>
      <c r="CP185" s="306"/>
      <c r="CQ185" s="306"/>
      <c r="CR185" s="493"/>
    </row>
    <row r="186" spans="2:96" ht="22.5" customHeight="1" x14ac:dyDescent="0.15">
      <c r="B186" s="305"/>
      <c r="C186" s="306"/>
      <c r="D186" s="306"/>
      <c r="E186" s="306"/>
      <c r="F186" s="306"/>
      <c r="G186" s="306"/>
      <c r="H186" s="307"/>
      <c r="I186" s="124"/>
      <c r="J186" s="125" t="s">
        <v>295</v>
      </c>
      <c r="K186" s="14"/>
      <c r="L186" s="14"/>
      <c r="M186" s="14"/>
      <c r="N186" s="14"/>
      <c r="O186" s="14"/>
      <c r="P186" s="14"/>
      <c r="Q186" s="14"/>
      <c r="R186" s="14"/>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311"/>
      <c r="AO186" s="492"/>
      <c r="AP186" s="306"/>
      <c r="AQ186" s="306"/>
      <c r="AR186" s="306"/>
      <c r="AS186" s="493"/>
      <c r="BA186" s="305"/>
      <c r="BB186" s="306"/>
      <c r="BC186" s="306"/>
      <c r="BD186" s="306"/>
      <c r="BE186" s="306"/>
      <c r="BF186" s="306"/>
      <c r="BG186" s="307"/>
      <c r="BH186" s="237"/>
      <c r="BI186" s="235" t="s">
        <v>295</v>
      </c>
      <c r="BJ186" s="14"/>
      <c r="BK186" s="14"/>
      <c r="BL186" s="14"/>
      <c r="BM186" s="14"/>
      <c r="BN186" s="14"/>
      <c r="BO186" s="14"/>
      <c r="BP186" s="14"/>
      <c r="BQ186" s="14"/>
      <c r="BR186" s="296"/>
      <c r="BS186" s="296"/>
      <c r="BT186" s="296"/>
      <c r="BU186" s="296"/>
      <c r="BV186" s="296"/>
      <c r="BW186" s="296"/>
      <c r="BX186" s="296"/>
      <c r="BY186" s="296"/>
      <c r="BZ186" s="296"/>
      <c r="CA186" s="296"/>
      <c r="CB186" s="296"/>
      <c r="CC186" s="296"/>
      <c r="CD186" s="296"/>
      <c r="CE186" s="296"/>
      <c r="CF186" s="296"/>
      <c r="CG186" s="296"/>
      <c r="CH186" s="296"/>
      <c r="CI186" s="296"/>
      <c r="CJ186" s="296"/>
      <c r="CK186" s="296"/>
      <c r="CL186" s="296"/>
      <c r="CM186" s="311"/>
      <c r="CN186" s="492"/>
      <c r="CO186" s="306"/>
      <c r="CP186" s="306"/>
      <c r="CQ186" s="306"/>
      <c r="CR186" s="493"/>
    </row>
    <row r="187" spans="2:96" ht="22.5" customHeight="1" x14ac:dyDescent="0.15">
      <c r="B187" s="305"/>
      <c r="C187" s="306"/>
      <c r="D187" s="306"/>
      <c r="E187" s="306"/>
      <c r="F187" s="306"/>
      <c r="G187" s="306"/>
      <c r="H187" s="307"/>
      <c r="I187" s="196"/>
      <c r="J187" s="195"/>
      <c r="K187" s="14"/>
      <c r="L187" s="14"/>
      <c r="M187" s="14"/>
      <c r="N187" s="14"/>
      <c r="O187" s="14"/>
      <c r="P187" s="14"/>
      <c r="Q187" s="14"/>
      <c r="R187" s="14"/>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311"/>
      <c r="AO187" s="492"/>
      <c r="AP187" s="306"/>
      <c r="AQ187" s="306"/>
      <c r="AR187" s="306"/>
      <c r="AS187" s="493"/>
      <c r="BA187" s="305"/>
      <c r="BB187" s="306"/>
      <c r="BC187" s="306"/>
      <c r="BD187" s="306"/>
      <c r="BE187" s="306"/>
      <c r="BF187" s="306"/>
      <c r="BG187" s="307"/>
      <c r="BH187" s="237"/>
      <c r="BI187" s="235"/>
      <c r="BJ187" s="14"/>
      <c r="BK187" s="14"/>
      <c r="BL187" s="14"/>
      <c r="BM187" s="14"/>
      <c r="BN187" s="14"/>
      <c r="BO187" s="14"/>
      <c r="BP187" s="14"/>
      <c r="BQ187" s="14"/>
      <c r="BR187" s="296"/>
      <c r="BS187" s="296"/>
      <c r="BT187" s="296"/>
      <c r="BU187" s="296"/>
      <c r="BV187" s="296"/>
      <c r="BW187" s="296"/>
      <c r="BX187" s="296"/>
      <c r="BY187" s="296"/>
      <c r="BZ187" s="296"/>
      <c r="CA187" s="296"/>
      <c r="CB187" s="296"/>
      <c r="CC187" s="296"/>
      <c r="CD187" s="296"/>
      <c r="CE187" s="296"/>
      <c r="CF187" s="296"/>
      <c r="CG187" s="296"/>
      <c r="CH187" s="296"/>
      <c r="CI187" s="296"/>
      <c r="CJ187" s="296"/>
      <c r="CK187" s="296"/>
      <c r="CL187" s="296"/>
      <c r="CM187" s="311"/>
      <c r="CN187" s="492"/>
      <c r="CO187" s="306"/>
      <c r="CP187" s="306"/>
      <c r="CQ187" s="306"/>
      <c r="CR187" s="493"/>
    </row>
    <row r="188" spans="2:96" ht="22.5" customHeight="1" x14ac:dyDescent="0.15">
      <c r="B188" s="305"/>
      <c r="C188" s="306"/>
      <c r="D188" s="306"/>
      <c r="E188" s="306"/>
      <c r="F188" s="306"/>
      <c r="G188" s="306"/>
      <c r="H188" s="307"/>
      <c r="I188" s="196"/>
      <c r="J188" s="195"/>
      <c r="K188" s="14"/>
      <c r="L188" s="14"/>
      <c r="M188" s="14"/>
      <c r="N188" s="14"/>
      <c r="O188" s="14"/>
      <c r="P188" s="14"/>
      <c r="Q188" s="14"/>
      <c r="R188" s="14"/>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311"/>
      <c r="AO188" s="492"/>
      <c r="AP188" s="306"/>
      <c r="AQ188" s="306"/>
      <c r="AR188" s="306"/>
      <c r="AS188" s="493"/>
      <c r="BA188" s="305"/>
      <c r="BB188" s="306"/>
      <c r="BC188" s="306"/>
      <c r="BD188" s="306"/>
      <c r="BE188" s="306"/>
      <c r="BF188" s="306"/>
      <c r="BG188" s="307"/>
      <c r="BH188" s="237"/>
      <c r="BI188" s="235"/>
      <c r="BJ188" s="14"/>
      <c r="BK188" s="14"/>
      <c r="BL188" s="14"/>
      <c r="BM188" s="14"/>
      <c r="BN188" s="14"/>
      <c r="BO188" s="14"/>
      <c r="BP188" s="14"/>
      <c r="BQ188" s="14"/>
      <c r="BR188" s="296"/>
      <c r="BS188" s="296"/>
      <c r="BT188" s="296"/>
      <c r="BU188" s="296"/>
      <c r="BV188" s="296"/>
      <c r="BW188" s="296"/>
      <c r="BX188" s="296"/>
      <c r="BY188" s="296"/>
      <c r="BZ188" s="296"/>
      <c r="CA188" s="296"/>
      <c r="CB188" s="296"/>
      <c r="CC188" s="296"/>
      <c r="CD188" s="296"/>
      <c r="CE188" s="296"/>
      <c r="CF188" s="296"/>
      <c r="CG188" s="296"/>
      <c r="CH188" s="296"/>
      <c r="CI188" s="296"/>
      <c r="CJ188" s="296"/>
      <c r="CK188" s="296"/>
      <c r="CL188" s="296"/>
      <c r="CM188" s="311"/>
      <c r="CN188" s="492"/>
      <c r="CO188" s="306"/>
      <c r="CP188" s="306"/>
      <c r="CQ188" s="306"/>
      <c r="CR188" s="493"/>
    </row>
    <row r="189" spans="2:96" ht="22.5" customHeight="1" x14ac:dyDescent="0.15">
      <c r="B189" s="305"/>
      <c r="C189" s="306"/>
      <c r="D189" s="306"/>
      <c r="E189" s="306"/>
      <c r="F189" s="306"/>
      <c r="G189" s="306"/>
      <c r="H189" s="307"/>
      <c r="I189" s="124"/>
      <c r="K189" s="132" t="s">
        <v>460</v>
      </c>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4"/>
      <c r="AM189" s="14"/>
      <c r="AN189" s="22"/>
      <c r="AO189" s="492"/>
      <c r="AP189" s="306"/>
      <c r="AQ189" s="306"/>
      <c r="AR189" s="306"/>
      <c r="AS189" s="493"/>
      <c r="BA189" s="305"/>
      <c r="BB189" s="306"/>
      <c r="BC189" s="306"/>
      <c r="BD189" s="306"/>
      <c r="BE189" s="306"/>
      <c r="BF189" s="306"/>
      <c r="BG189" s="307"/>
      <c r="BH189" s="237"/>
      <c r="BJ189" s="132" t="s">
        <v>460</v>
      </c>
      <c r="BK189" s="132"/>
      <c r="BL189" s="132"/>
      <c r="BM189" s="132"/>
      <c r="BN189" s="132"/>
      <c r="BO189" s="132"/>
      <c r="BP189" s="132"/>
      <c r="BQ189" s="132"/>
      <c r="BR189" s="132"/>
      <c r="BS189" s="132"/>
      <c r="BT189" s="132"/>
      <c r="BU189" s="132"/>
      <c r="BV189" s="132"/>
      <c r="BW189" s="132"/>
      <c r="BX189" s="132"/>
      <c r="BY189" s="132"/>
      <c r="BZ189" s="132"/>
      <c r="CA189" s="132"/>
      <c r="CB189" s="132"/>
      <c r="CC189" s="132"/>
      <c r="CD189" s="132"/>
      <c r="CE189" s="132"/>
      <c r="CF189" s="132"/>
      <c r="CG189" s="132"/>
      <c r="CH189" s="132"/>
      <c r="CI189" s="132"/>
      <c r="CJ189" s="132"/>
      <c r="CK189" s="14"/>
      <c r="CL189" s="14"/>
      <c r="CM189" s="22"/>
      <c r="CN189" s="492"/>
      <c r="CO189" s="306"/>
      <c r="CP189" s="306"/>
      <c r="CQ189" s="306"/>
      <c r="CR189" s="493"/>
    </row>
    <row r="190" spans="2:96" ht="23.25" customHeight="1" x14ac:dyDescent="0.15">
      <c r="B190" s="305"/>
      <c r="C190" s="306"/>
      <c r="D190" s="306"/>
      <c r="E190" s="306"/>
      <c r="F190" s="306"/>
      <c r="G190" s="306"/>
      <c r="H190" s="307"/>
      <c r="I190" s="124"/>
      <c r="K190" s="132"/>
      <c r="L190" s="132" t="s">
        <v>144</v>
      </c>
      <c r="M190" s="133"/>
      <c r="N190" s="132"/>
      <c r="O190" s="132" t="s">
        <v>151</v>
      </c>
      <c r="P190" s="133"/>
      <c r="Q190" s="135" t="s">
        <v>152</v>
      </c>
      <c r="R190" s="135"/>
      <c r="S190" s="133"/>
      <c r="T190" s="133"/>
      <c r="U190" s="135" t="s">
        <v>153</v>
      </c>
      <c r="V190" s="135"/>
      <c r="W190" s="132"/>
      <c r="X190" s="133"/>
      <c r="Y190" s="133"/>
      <c r="Z190" s="132" t="s">
        <v>154</v>
      </c>
      <c r="AA190" s="132"/>
      <c r="AB190" s="133"/>
      <c r="AC190" s="133"/>
      <c r="AD190" s="135"/>
      <c r="AE190" s="135"/>
      <c r="AF190" s="135" t="s">
        <v>155</v>
      </c>
      <c r="AG190" s="135"/>
      <c r="AH190" s="135"/>
      <c r="AI190" s="132"/>
      <c r="AJ190" s="132"/>
      <c r="AK190" s="132"/>
      <c r="AL190" s="14"/>
      <c r="AM190" s="14"/>
      <c r="AN190" s="22"/>
      <c r="AO190" s="492"/>
      <c r="AP190" s="306"/>
      <c r="AQ190" s="306"/>
      <c r="AR190" s="306"/>
      <c r="AS190" s="493"/>
      <c r="AT190" s="288" t="b">
        <v>0</v>
      </c>
      <c r="AU190" s="288" t="b">
        <v>0</v>
      </c>
      <c r="AV190" s="288" t="b">
        <v>0</v>
      </c>
      <c r="AW190" s="288" t="b">
        <v>0</v>
      </c>
      <c r="AX190" s="288" t="b">
        <v>0</v>
      </c>
      <c r="AY190" s="288" t="b">
        <v>0</v>
      </c>
      <c r="BA190" s="305"/>
      <c r="BB190" s="306"/>
      <c r="BC190" s="306"/>
      <c r="BD190" s="306"/>
      <c r="BE190" s="306"/>
      <c r="BF190" s="306"/>
      <c r="BG190" s="307"/>
      <c r="BH190" s="237"/>
      <c r="BJ190" s="132"/>
      <c r="BK190" s="132" t="s">
        <v>144</v>
      </c>
      <c r="BL190" s="133"/>
      <c r="BM190" s="132"/>
      <c r="BN190" s="132" t="s">
        <v>151</v>
      </c>
      <c r="BO190" s="133"/>
      <c r="BP190" s="135" t="s">
        <v>152</v>
      </c>
      <c r="BQ190" s="135"/>
      <c r="BR190" s="133"/>
      <c r="BS190" s="133"/>
      <c r="BT190" s="135" t="s">
        <v>153</v>
      </c>
      <c r="BU190" s="135"/>
      <c r="BV190" s="132"/>
      <c r="BW190" s="133"/>
      <c r="BX190" s="133"/>
      <c r="BY190" s="132" t="s">
        <v>154</v>
      </c>
      <c r="BZ190" s="132"/>
      <c r="CA190" s="133"/>
      <c r="CB190" s="133"/>
      <c r="CC190" s="135"/>
      <c r="CD190" s="135"/>
      <c r="CE190" s="135" t="s">
        <v>155</v>
      </c>
      <c r="CF190" s="135"/>
      <c r="CG190" s="135"/>
      <c r="CH190" s="132"/>
      <c r="CI190" s="132"/>
      <c r="CJ190" s="132"/>
      <c r="CK190" s="14"/>
      <c r="CL190" s="14"/>
      <c r="CM190" s="22"/>
      <c r="CN190" s="492"/>
      <c r="CO190" s="306"/>
      <c r="CP190" s="306"/>
      <c r="CQ190" s="306"/>
      <c r="CR190" s="493"/>
    </row>
    <row r="191" spans="2:96" ht="23.25" customHeight="1" x14ac:dyDescent="0.15">
      <c r="B191" s="305"/>
      <c r="C191" s="306"/>
      <c r="D191" s="306"/>
      <c r="E191" s="306"/>
      <c r="F191" s="306"/>
      <c r="G191" s="306"/>
      <c r="H191" s="307"/>
      <c r="I191" s="124"/>
      <c r="K191" s="132"/>
      <c r="L191" s="132" t="s">
        <v>145</v>
      </c>
      <c r="M191" s="133"/>
      <c r="N191" s="132"/>
      <c r="O191" s="132" t="s">
        <v>156</v>
      </c>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4"/>
      <c r="AM191" s="14"/>
      <c r="AN191" s="22"/>
      <c r="AO191" s="492"/>
      <c r="AP191" s="306"/>
      <c r="AQ191" s="306"/>
      <c r="AR191" s="306"/>
      <c r="AS191" s="493"/>
      <c r="AT191" s="288" t="b">
        <v>0</v>
      </c>
      <c r="AU191" s="288" t="b">
        <v>0</v>
      </c>
      <c r="BA191" s="305"/>
      <c r="BB191" s="306"/>
      <c r="BC191" s="306"/>
      <c r="BD191" s="306"/>
      <c r="BE191" s="306"/>
      <c r="BF191" s="306"/>
      <c r="BG191" s="307"/>
      <c r="BH191" s="237"/>
      <c r="BJ191" s="132"/>
      <c r="BK191" s="132" t="s">
        <v>145</v>
      </c>
      <c r="BL191" s="133"/>
      <c r="BM191" s="132"/>
      <c r="BN191" s="132" t="s">
        <v>156</v>
      </c>
      <c r="BO191" s="132"/>
      <c r="BP191" s="132"/>
      <c r="BQ191" s="132"/>
      <c r="BR191" s="132"/>
      <c r="BS191" s="132"/>
      <c r="BT191" s="132"/>
      <c r="BU191" s="132"/>
      <c r="BV191" s="132"/>
      <c r="BW191" s="132"/>
      <c r="BX191" s="132"/>
      <c r="BY191" s="132"/>
      <c r="BZ191" s="132"/>
      <c r="CA191" s="132"/>
      <c r="CB191" s="132"/>
      <c r="CC191" s="132"/>
      <c r="CD191" s="132"/>
      <c r="CE191" s="132"/>
      <c r="CF191" s="132"/>
      <c r="CG191" s="132"/>
      <c r="CH191" s="132"/>
      <c r="CI191" s="132"/>
      <c r="CJ191" s="132"/>
      <c r="CK191" s="14"/>
      <c r="CL191" s="14"/>
      <c r="CM191" s="22"/>
      <c r="CN191" s="492"/>
      <c r="CO191" s="306"/>
      <c r="CP191" s="306"/>
      <c r="CQ191" s="306"/>
      <c r="CR191" s="493"/>
    </row>
    <row r="192" spans="2:96" ht="23.25" customHeight="1" x14ac:dyDescent="0.15">
      <c r="B192" s="305"/>
      <c r="C192" s="306"/>
      <c r="D192" s="306"/>
      <c r="E192" s="306"/>
      <c r="F192" s="306"/>
      <c r="G192" s="306"/>
      <c r="H192" s="307"/>
      <c r="I192" s="124"/>
      <c r="K192" s="132" t="s">
        <v>453</v>
      </c>
      <c r="L192" s="132"/>
      <c r="M192" s="133"/>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4"/>
      <c r="AM192" s="14"/>
      <c r="AN192" s="22"/>
      <c r="AO192" s="492"/>
      <c r="AP192" s="306"/>
      <c r="AQ192" s="306"/>
      <c r="AR192" s="306"/>
      <c r="AS192" s="493"/>
      <c r="BA192" s="305"/>
      <c r="BB192" s="306"/>
      <c r="BC192" s="306"/>
      <c r="BD192" s="306"/>
      <c r="BE192" s="306"/>
      <c r="BF192" s="306"/>
      <c r="BG192" s="307"/>
      <c r="BH192" s="237"/>
      <c r="BJ192" s="132" t="s">
        <v>453</v>
      </c>
      <c r="BK192" s="132"/>
      <c r="BL192" s="133"/>
      <c r="BM192" s="132"/>
      <c r="BN192" s="132"/>
      <c r="BO192" s="132"/>
      <c r="BP192" s="132"/>
      <c r="BQ192" s="132"/>
      <c r="BR192" s="132"/>
      <c r="BS192" s="132"/>
      <c r="BT192" s="132"/>
      <c r="BU192" s="132"/>
      <c r="BV192" s="132"/>
      <c r="BW192" s="132"/>
      <c r="BX192" s="132"/>
      <c r="BY192" s="132"/>
      <c r="BZ192" s="132"/>
      <c r="CA192" s="132"/>
      <c r="CB192" s="132"/>
      <c r="CC192" s="132"/>
      <c r="CD192" s="132"/>
      <c r="CE192" s="132"/>
      <c r="CF192" s="132"/>
      <c r="CG192" s="132"/>
      <c r="CH192" s="132"/>
      <c r="CI192" s="132"/>
      <c r="CJ192" s="132"/>
      <c r="CK192" s="14"/>
      <c r="CL192" s="14"/>
      <c r="CM192" s="22"/>
      <c r="CN192" s="492"/>
      <c r="CO192" s="306"/>
      <c r="CP192" s="306"/>
      <c r="CQ192" s="306"/>
      <c r="CR192" s="493"/>
    </row>
    <row r="193" spans="2:96" ht="23.25" customHeight="1" x14ac:dyDescent="0.15">
      <c r="B193" s="305"/>
      <c r="C193" s="306"/>
      <c r="D193" s="306"/>
      <c r="E193" s="306"/>
      <c r="F193" s="306"/>
      <c r="G193" s="306"/>
      <c r="H193" s="307"/>
      <c r="I193" s="124"/>
      <c r="K193" s="132"/>
      <c r="L193" s="135" t="s">
        <v>157</v>
      </c>
      <c r="M193" s="135"/>
      <c r="N193" s="135"/>
      <c r="O193" s="135"/>
      <c r="P193" s="135"/>
      <c r="Q193" s="135"/>
      <c r="R193" s="135"/>
      <c r="S193" s="135" t="s">
        <v>173</v>
      </c>
      <c r="T193" s="133"/>
      <c r="U193" s="135"/>
      <c r="V193" s="135"/>
      <c r="W193" s="135" t="s">
        <v>152</v>
      </c>
      <c r="X193" s="135"/>
      <c r="Y193" s="135"/>
      <c r="Z193" s="136"/>
      <c r="AA193" s="136"/>
      <c r="AB193" s="136" t="s">
        <v>154</v>
      </c>
      <c r="AC193" s="133"/>
      <c r="AD193" s="133"/>
      <c r="AE193" s="132"/>
      <c r="AF193" s="132"/>
      <c r="AG193" s="132"/>
      <c r="AH193" s="132" t="s">
        <v>155</v>
      </c>
      <c r="AI193" s="133"/>
      <c r="AJ193" s="132"/>
      <c r="AK193" s="132"/>
      <c r="AL193" s="14"/>
      <c r="AM193" s="14"/>
      <c r="AN193" s="22"/>
      <c r="AO193" s="492"/>
      <c r="AP193" s="306"/>
      <c r="AQ193" s="306"/>
      <c r="AR193" s="306"/>
      <c r="AS193" s="493"/>
      <c r="AT193" s="288" t="b">
        <v>0</v>
      </c>
      <c r="AU193" s="288" t="b">
        <v>0</v>
      </c>
      <c r="AV193" s="288" t="b">
        <v>0</v>
      </c>
      <c r="AW193" s="288" t="b">
        <v>0</v>
      </c>
      <c r="AX193" s="288" t="b">
        <v>0</v>
      </c>
      <c r="BA193" s="305"/>
      <c r="BB193" s="306"/>
      <c r="BC193" s="306"/>
      <c r="BD193" s="306"/>
      <c r="BE193" s="306"/>
      <c r="BF193" s="306"/>
      <c r="BG193" s="307"/>
      <c r="BH193" s="237"/>
      <c r="BJ193" s="132"/>
      <c r="BK193" s="135" t="s">
        <v>157</v>
      </c>
      <c r="BL193" s="135"/>
      <c r="BM193" s="135"/>
      <c r="BN193" s="135"/>
      <c r="BO193" s="135"/>
      <c r="BP193" s="135"/>
      <c r="BQ193" s="135"/>
      <c r="BR193" s="135" t="s">
        <v>173</v>
      </c>
      <c r="BS193" s="133"/>
      <c r="BT193" s="135"/>
      <c r="BU193" s="135"/>
      <c r="BV193" s="135" t="s">
        <v>152</v>
      </c>
      <c r="BW193" s="135"/>
      <c r="BX193" s="135"/>
      <c r="BY193" s="136"/>
      <c r="BZ193" s="136"/>
      <c r="CA193" s="136" t="s">
        <v>154</v>
      </c>
      <c r="CB193" s="133"/>
      <c r="CC193" s="133"/>
      <c r="CD193" s="132"/>
      <c r="CE193" s="132"/>
      <c r="CF193" s="132"/>
      <c r="CG193" s="132" t="s">
        <v>155</v>
      </c>
      <c r="CH193" s="133"/>
      <c r="CI193" s="132"/>
      <c r="CJ193" s="132"/>
      <c r="CK193" s="14"/>
      <c r="CL193" s="14"/>
      <c r="CM193" s="22"/>
      <c r="CN193" s="492"/>
      <c r="CO193" s="306"/>
      <c r="CP193" s="306"/>
      <c r="CQ193" s="306"/>
      <c r="CR193" s="493"/>
    </row>
    <row r="194" spans="2:96" ht="23.25" customHeight="1" x14ac:dyDescent="0.15">
      <c r="B194" s="305"/>
      <c r="C194" s="306"/>
      <c r="D194" s="306"/>
      <c r="E194" s="306"/>
      <c r="F194" s="306"/>
      <c r="G194" s="306"/>
      <c r="H194" s="307"/>
      <c r="I194" s="124"/>
      <c r="K194" s="132"/>
      <c r="L194" s="132" t="s">
        <v>158</v>
      </c>
      <c r="M194" s="132"/>
      <c r="N194" s="132"/>
      <c r="O194" s="133"/>
      <c r="P194" s="132"/>
      <c r="Q194" s="132" t="s">
        <v>174</v>
      </c>
      <c r="R194" s="132"/>
      <c r="S194" s="132"/>
      <c r="T194" s="132"/>
      <c r="U194" s="132"/>
      <c r="V194" s="133"/>
      <c r="W194" s="132"/>
      <c r="X194" s="132" t="s">
        <v>175</v>
      </c>
      <c r="Y194" s="132"/>
      <c r="Z194" s="132"/>
      <c r="AA194" s="132"/>
      <c r="AB194" s="132"/>
      <c r="AC194" s="132"/>
      <c r="AD194" s="132"/>
      <c r="AE194" s="132"/>
      <c r="AF194" s="132"/>
      <c r="AG194" s="132"/>
      <c r="AH194" s="132"/>
      <c r="AI194" s="132"/>
      <c r="AJ194" s="132"/>
      <c r="AK194" s="132"/>
      <c r="AL194" s="14"/>
      <c r="AM194" s="14"/>
      <c r="AN194" s="22"/>
      <c r="AO194" s="492"/>
      <c r="AP194" s="306"/>
      <c r="AQ194" s="306"/>
      <c r="AR194" s="306"/>
      <c r="AS194" s="493"/>
      <c r="AT194" s="288" t="b">
        <v>0</v>
      </c>
      <c r="AU194" s="288" t="b">
        <v>0</v>
      </c>
      <c r="AV194" s="288" t="b">
        <v>0</v>
      </c>
      <c r="BA194" s="305"/>
      <c r="BB194" s="306"/>
      <c r="BC194" s="306"/>
      <c r="BD194" s="306"/>
      <c r="BE194" s="306"/>
      <c r="BF194" s="306"/>
      <c r="BG194" s="307"/>
      <c r="BH194" s="237"/>
      <c r="BJ194" s="132"/>
      <c r="BK194" s="132" t="s">
        <v>158</v>
      </c>
      <c r="BL194" s="132"/>
      <c r="BM194" s="132"/>
      <c r="BN194" s="133"/>
      <c r="BO194" s="132"/>
      <c r="BP194" s="132" t="s">
        <v>174</v>
      </c>
      <c r="BQ194" s="132"/>
      <c r="BR194" s="132"/>
      <c r="BS194" s="132"/>
      <c r="BT194" s="132"/>
      <c r="BU194" s="133"/>
      <c r="BV194" s="132"/>
      <c r="BW194" s="132" t="s">
        <v>175</v>
      </c>
      <c r="BX194" s="132"/>
      <c r="BY194" s="132"/>
      <c r="BZ194" s="132"/>
      <c r="CA194" s="132"/>
      <c r="CB194" s="132"/>
      <c r="CC194" s="132"/>
      <c r="CD194" s="132"/>
      <c r="CE194" s="132"/>
      <c r="CF194" s="132"/>
      <c r="CG194" s="132"/>
      <c r="CH194" s="132"/>
      <c r="CI194" s="132"/>
      <c r="CJ194" s="132"/>
      <c r="CK194" s="14"/>
      <c r="CL194" s="14"/>
      <c r="CM194" s="22"/>
      <c r="CN194" s="492"/>
      <c r="CO194" s="306"/>
      <c r="CP194" s="306"/>
      <c r="CQ194" s="306"/>
      <c r="CR194" s="493"/>
    </row>
    <row r="195" spans="2:96" ht="23.25" customHeight="1" x14ac:dyDescent="0.15">
      <c r="B195" s="305"/>
      <c r="C195" s="306"/>
      <c r="D195" s="306"/>
      <c r="E195" s="306"/>
      <c r="F195" s="306"/>
      <c r="G195" s="306"/>
      <c r="H195" s="307"/>
      <c r="I195" s="124"/>
      <c r="K195" s="132"/>
      <c r="L195" s="132" t="s">
        <v>159</v>
      </c>
      <c r="M195" s="132"/>
      <c r="N195" s="132"/>
      <c r="O195" s="133"/>
      <c r="P195" s="132"/>
      <c r="Q195" s="132" t="s">
        <v>179</v>
      </c>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4"/>
      <c r="AM195" s="14"/>
      <c r="AN195" s="22"/>
      <c r="AO195" s="492"/>
      <c r="AP195" s="306"/>
      <c r="AQ195" s="306"/>
      <c r="AR195" s="306"/>
      <c r="AS195" s="493"/>
      <c r="AT195" s="288" t="b">
        <v>0</v>
      </c>
      <c r="AU195" s="288" t="b">
        <v>0</v>
      </c>
      <c r="BA195" s="305"/>
      <c r="BB195" s="306"/>
      <c r="BC195" s="306"/>
      <c r="BD195" s="306"/>
      <c r="BE195" s="306"/>
      <c r="BF195" s="306"/>
      <c r="BG195" s="307"/>
      <c r="BH195" s="237"/>
      <c r="BJ195" s="132"/>
      <c r="BK195" s="132" t="s">
        <v>159</v>
      </c>
      <c r="BL195" s="132"/>
      <c r="BM195" s="132"/>
      <c r="BN195" s="133"/>
      <c r="BO195" s="132"/>
      <c r="BP195" s="132" t="s">
        <v>179</v>
      </c>
      <c r="BQ195" s="132"/>
      <c r="BR195" s="132"/>
      <c r="BS195" s="132"/>
      <c r="BT195" s="132"/>
      <c r="BU195" s="132"/>
      <c r="BV195" s="132"/>
      <c r="BW195" s="132"/>
      <c r="BX195" s="132"/>
      <c r="BY195" s="132"/>
      <c r="BZ195" s="132"/>
      <c r="CA195" s="132"/>
      <c r="CB195" s="132"/>
      <c r="CC195" s="132"/>
      <c r="CD195" s="132"/>
      <c r="CE195" s="132"/>
      <c r="CF195" s="132"/>
      <c r="CG195" s="132"/>
      <c r="CH195" s="132"/>
      <c r="CI195" s="132"/>
      <c r="CJ195" s="132"/>
      <c r="CK195" s="14"/>
      <c r="CL195" s="14"/>
      <c r="CM195" s="22"/>
      <c r="CN195" s="492"/>
      <c r="CO195" s="306"/>
      <c r="CP195" s="306"/>
      <c r="CQ195" s="306"/>
      <c r="CR195" s="493"/>
    </row>
    <row r="196" spans="2:96" ht="23.25" customHeight="1" x14ac:dyDescent="0.15">
      <c r="B196" s="305"/>
      <c r="C196" s="306"/>
      <c r="D196" s="306"/>
      <c r="E196" s="306"/>
      <c r="F196" s="306"/>
      <c r="G196" s="306"/>
      <c r="H196" s="307"/>
      <c r="I196" s="124"/>
      <c r="K196" s="135" t="s">
        <v>454</v>
      </c>
      <c r="L196" s="132"/>
      <c r="M196" s="132"/>
      <c r="N196" s="132"/>
      <c r="O196" s="133"/>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4"/>
      <c r="AM196" s="14"/>
      <c r="AN196" s="22"/>
      <c r="AO196" s="492"/>
      <c r="AP196" s="306"/>
      <c r="AQ196" s="306"/>
      <c r="AR196" s="306"/>
      <c r="AS196" s="493"/>
      <c r="BA196" s="305"/>
      <c r="BB196" s="306"/>
      <c r="BC196" s="306"/>
      <c r="BD196" s="306"/>
      <c r="BE196" s="306"/>
      <c r="BF196" s="306"/>
      <c r="BG196" s="307"/>
      <c r="BH196" s="237"/>
      <c r="BJ196" s="135" t="s">
        <v>454</v>
      </c>
      <c r="BK196" s="132"/>
      <c r="BL196" s="132"/>
      <c r="BM196" s="132"/>
      <c r="BN196" s="133"/>
      <c r="BO196" s="132"/>
      <c r="BP196" s="132"/>
      <c r="BQ196" s="132"/>
      <c r="BR196" s="132"/>
      <c r="BS196" s="132"/>
      <c r="BT196" s="132"/>
      <c r="BU196" s="132"/>
      <c r="BV196" s="132"/>
      <c r="BW196" s="132"/>
      <c r="BX196" s="132"/>
      <c r="BY196" s="132"/>
      <c r="BZ196" s="132"/>
      <c r="CA196" s="132"/>
      <c r="CB196" s="132"/>
      <c r="CC196" s="132"/>
      <c r="CD196" s="132"/>
      <c r="CE196" s="132"/>
      <c r="CF196" s="132"/>
      <c r="CG196" s="132"/>
      <c r="CH196" s="132"/>
      <c r="CI196" s="132"/>
      <c r="CJ196" s="132"/>
      <c r="CK196" s="14"/>
      <c r="CL196" s="14"/>
      <c r="CM196" s="22"/>
      <c r="CN196" s="492"/>
      <c r="CO196" s="306"/>
      <c r="CP196" s="306"/>
      <c r="CQ196" s="306"/>
      <c r="CR196" s="493"/>
    </row>
    <row r="197" spans="2:96" ht="23.25" customHeight="1" x14ac:dyDescent="0.15">
      <c r="B197" s="305"/>
      <c r="C197" s="306"/>
      <c r="D197" s="306"/>
      <c r="E197" s="306"/>
      <c r="F197" s="306"/>
      <c r="G197" s="306"/>
      <c r="H197" s="307"/>
      <c r="I197" s="124"/>
      <c r="K197" s="132"/>
      <c r="L197" s="132" t="s">
        <v>160</v>
      </c>
      <c r="M197" s="132"/>
      <c r="N197" s="132"/>
      <c r="O197" s="133"/>
      <c r="P197" s="133"/>
      <c r="Q197" s="132"/>
      <c r="R197" s="132" t="s">
        <v>170</v>
      </c>
      <c r="S197" s="132"/>
      <c r="T197" s="132"/>
      <c r="U197" s="132"/>
      <c r="V197" s="132"/>
      <c r="W197" s="132"/>
      <c r="X197" s="132"/>
      <c r="Y197" s="132"/>
      <c r="Z197" s="132"/>
      <c r="AA197" s="132"/>
      <c r="AB197" s="132"/>
      <c r="AC197" s="132"/>
      <c r="AD197" s="132"/>
      <c r="AE197" s="132"/>
      <c r="AF197" s="132"/>
      <c r="AG197" s="132"/>
      <c r="AH197" s="132"/>
      <c r="AI197" s="132"/>
      <c r="AJ197" s="132"/>
      <c r="AK197" s="132"/>
      <c r="AL197" s="14"/>
      <c r="AM197" s="14"/>
      <c r="AN197" s="22"/>
      <c r="AO197" s="492"/>
      <c r="AP197" s="306"/>
      <c r="AQ197" s="306"/>
      <c r="AR197" s="306"/>
      <c r="AS197" s="493"/>
      <c r="AT197" s="288" t="b">
        <v>0</v>
      </c>
      <c r="AU197" s="288" t="b">
        <v>0</v>
      </c>
      <c r="BA197" s="305"/>
      <c r="BB197" s="306"/>
      <c r="BC197" s="306"/>
      <c r="BD197" s="306"/>
      <c r="BE197" s="306"/>
      <c r="BF197" s="306"/>
      <c r="BG197" s="307"/>
      <c r="BH197" s="237"/>
      <c r="BJ197" s="132"/>
      <c r="BK197" s="132" t="s">
        <v>160</v>
      </c>
      <c r="BL197" s="132"/>
      <c r="BM197" s="132"/>
      <c r="BN197" s="133"/>
      <c r="BO197" s="133"/>
      <c r="BP197" s="132"/>
      <c r="BQ197" s="132" t="s">
        <v>170</v>
      </c>
      <c r="BR197" s="132"/>
      <c r="BS197" s="132"/>
      <c r="BT197" s="132"/>
      <c r="BU197" s="132"/>
      <c r="BV197" s="132"/>
      <c r="BW197" s="132"/>
      <c r="BX197" s="132"/>
      <c r="BY197" s="132"/>
      <c r="BZ197" s="132"/>
      <c r="CA197" s="132"/>
      <c r="CB197" s="132"/>
      <c r="CC197" s="132"/>
      <c r="CD197" s="132"/>
      <c r="CE197" s="132"/>
      <c r="CF197" s="132"/>
      <c r="CG197" s="132"/>
      <c r="CH197" s="132"/>
      <c r="CI197" s="132"/>
      <c r="CJ197" s="132"/>
      <c r="CK197" s="14"/>
      <c r="CL197" s="14"/>
      <c r="CM197" s="22"/>
      <c r="CN197" s="492"/>
      <c r="CO197" s="306"/>
      <c r="CP197" s="306"/>
      <c r="CQ197" s="306"/>
      <c r="CR197" s="493"/>
    </row>
    <row r="198" spans="2:96" ht="23.25" customHeight="1" x14ac:dyDescent="0.15">
      <c r="B198" s="305"/>
      <c r="C198" s="306"/>
      <c r="D198" s="306"/>
      <c r="E198" s="306"/>
      <c r="F198" s="306"/>
      <c r="G198" s="306"/>
      <c r="H198" s="307"/>
      <c r="I198" s="124"/>
      <c r="K198" s="132"/>
      <c r="L198" s="132" t="s">
        <v>161</v>
      </c>
      <c r="M198" s="133"/>
      <c r="N198" s="132"/>
      <c r="O198" s="132" t="s">
        <v>162</v>
      </c>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4"/>
      <c r="AM198" s="14"/>
      <c r="AN198" s="22"/>
      <c r="AO198" s="492"/>
      <c r="AP198" s="306"/>
      <c r="AQ198" s="306"/>
      <c r="AR198" s="306"/>
      <c r="AS198" s="493"/>
      <c r="AT198" s="288" t="b">
        <v>0</v>
      </c>
      <c r="AU198" s="288" t="b">
        <v>0</v>
      </c>
      <c r="BA198" s="305"/>
      <c r="BB198" s="306"/>
      <c r="BC198" s="306"/>
      <c r="BD198" s="306"/>
      <c r="BE198" s="306"/>
      <c r="BF198" s="306"/>
      <c r="BG198" s="307"/>
      <c r="BH198" s="237"/>
      <c r="BJ198" s="132"/>
      <c r="BK198" s="132" t="s">
        <v>161</v>
      </c>
      <c r="BL198" s="133"/>
      <c r="BM198" s="132"/>
      <c r="BN198" s="132" t="s">
        <v>162</v>
      </c>
      <c r="BO198" s="132"/>
      <c r="BP198" s="132"/>
      <c r="BQ198" s="132"/>
      <c r="BR198" s="132"/>
      <c r="BS198" s="132"/>
      <c r="BT198" s="132"/>
      <c r="BU198" s="132"/>
      <c r="BV198" s="132"/>
      <c r="BW198" s="132"/>
      <c r="BX198" s="132"/>
      <c r="BY198" s="132"/>
      <c r="BZ198" s="132"/>
      <c r="CA198" s="132"/>
      <c r="CB198" s="132"/>
      <c r="CC198" s="132"/>
      <c r="CD198" s="132"/>
      <c r="CE198" s="132"/>
      <c r="CF198" s="132"/>
      <c r="CG198" s="132"/>
      <c r="CH198" s="132"/>
      <c r="CI198" s="132"/>
      <c r="CJ198" s="132"/>
      <c r="CK198" s="14"/>
      <c r="CL198" s="14"/>
      <c r="CM198" s="22"/>
      <c r="CN198" s="492"/>
      <c r="CO198" s="306"/>
      <c r="CP198" s="306"/>
      <c r="CQ198" s="306"/>
      <c r="CR198" s="493"/>
    </row>
    <row r="199" spans="2:96" ht="23.25" customHeight="1" x14ac:dyDescent="0.15">
      <c r="B199" s="305"/>
      <c r="C199" s="306"/>
      <c r="D199" s="306"/>
      <c r="E199" s="306"/>
      <c r="F199" s="306"/>
      <c r="G199" s="306"/>
      <c r="H199" s="307"/>
      <c r="I199" s="124"/>
      <c r="K199" s="132" t="s">
        <v>455</v>
      </c>
      <c r="L199" s="132"/>
      <c r="M199" s="133"/>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4"/>
      <c r="AM199" s="14"/>
      <c r="AN199" s="22"/>
      <c r="AO199" s="492"/>
      <c r="AP199" s="306"/>
      <c r="AQ199" s="306"/>
      <c r="AR199" s="306"/>
      <c r="AS199" s="493"/>
      <c r="BA199" s="305"/>
      <c r="BB199" s="306"/>
      <c r="BC199" s="306"/>
      <c r="BD199" s="306"/>
      <c r="BE199" s="306"/>
      <c r="BF199" s="306"/>
      <c r="BG199" s="307"/>
      <c r="BH199" s="237"/>
      <c r="BJ199" s="132" t="s">
        <v>455</v>
      </c>
      <c r="BK199" s="132"/>
      <c r="BL199" s="133"/>
      <c r="BM199" s="132"/>
      <c r="BN199" s="132"/>
      <c r="BO199" s="132"/>
      <c r="BP199" s="132"/>
      <c r="BQ199" s="132"/>
      <c r="BR199" s="132"/>
      <c r="BS199" s="132"/>
      <c r="BT199" s="132"/>
      <c r="BU199" s="132"/>
      <c r="BV199" s="132"/>
      <c r="BW199" s="132"/>
      <c r="BX199" s="132"/>
      <c r="BY199" s="132"/>
      <c r="BZ199" s="132"/>
      <c r="CA199" s="132"/>
      <c r="CB199" s="132"/>
      <c r="CC199" s="132"/>
      <c r="CD199" s="132"/>
      <c r="CE199" s="132"/>
      <c r="CF199" s="132"/>
      <c r="CG199" s="132"/>
      <c r="CH199" s="132"/>
      <c r="CI199" s="132"/>
      <c r="CJ199" s="132"/>
      <c r="CK199" s="14"/>
      <c r="CL199" s="14"/>
      <c r="CM199" s="22"/>
      <c r="CN199" s="492"/>
      <c r="CO199" s="306"/>
      <c r="CP199" s="306"/>
      <c r="CQ199" s="306"/>
      <c r="CR199" s="493"/>
    </row>
    <row r="200" spans="2:96" ht="23.25" customHeight="1" x14ac:dyDescent="0.15">
      <c r="B200" s="305"/>
      <c r="C200" s="306"/>
      <c r="D200" s="306"/>
      <c r="E200" s="306"/>
      <c r="F200" s="306"/>
      <c r="G200" s="306"/>
      <c r="H200" s="307"/>
      <c r="I200" s="124"/>
      <c r="K200" s="132"/>
      <c r="L200" s="132" t="s">
        <v>163</v>
      </c>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4"/>
      <c r="AM200" s="14"/>
      <c r="AN200" s="22"/>
      <c r="AO200" s="492"/>
      <c r="AP200" s="306"/>
      <c r="AQ200" s="306"/>
      <c r="AR200" s="306"/>
      <c r="AS200" s="493"/>
      <c r="AT200" s="288" t="b">
        <v>0</v>
      </c>
      <c r="BA200" s="305"/>
      <c r="BB200" s="306"/>
      <c r="BC200" s="306"/>
      <c r="BD200" s="306"/>
      <c r="BE200" s="306"/>
      <c r="BF200" s="306"/>
      <c r="BG200" s="307"/>
      <c r="BH200" s="237"/>
      <c r="BJ200" s="132"/>
      <c r="BK200" s="132" t="s">
        <v>163</v>
      </c>
      <c r="BL200" s="132"/>
      <c r="BM200" s="132"/>
      <c r="BN200" s="132"/>
      <c r="BO200" s="132"/>
      <c r="BP200" s="132"/>
      <c r="BQ200" s="132"/>
      <c r="BR200" s="132"/>
      <c r="BS200" s="132"/>
      <c r="BT200" s="132"/>
      <c r="BU200" s="132"/>
      <c r="BV200" s="132"/>
      <c r="BW200" s="132"/>
      <c r="BX200" s="132"/>
      <c r="BY200" s="132"/>
      <c r="BZ200" s="132"/>
      <c r="CA200" s="132"/>
      <c r="CB200" s="132"/>
      <c r="CC200" s="132"/>
      <c r="CD200" s="132"/>
      <c r="CE200" s="132"/>
      <c r="CF200" s="132"/>
      <c r="CG200" s="132"/>
      <c r="CH200" s="132"/>
      <c r="CI200" s="132"/>
      <c r="CJ200" s="132"/>
      <c r="CK200" s="14"/>
      <c r="CL200" s="14"/>
      <c r="CM200" s="22"/>
      <c r="CN200" s="492"/>
      <c r="CO200" s="306"/>
      <c r="CP200" s="306"/>
      <c r="CQ200" s="306"/>
      <c r="CR200" s="493"/>
    </row>
    <row r="201" spans="2:96" ht="23.25" customHeight="1" x14ac:dyDescent="0.15">
      <c r="B201" s="305"/>
      <c r="C201" s="306"/>
      <c r="D201" s="306"/>
      <c r="E201" s="306"/>
      <c r="F201" s="306"/>
      <c r="G201" s="306"/>
      <c r="H201" s="307"/>
      <c r="I201" s="124"/>
      <c r="K201" s="132" t="s">
        <v>456</v>
      </c>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4"/>
      <c r="AM201" s="14"/>
      <c r="AN201" s="22"/>
      <c r="AO201" s="492"/>
      <c r="AP201" s="306"/>
      <c r="AQ201" s="306"/>
      <c r="AR201" s="306"/>
      <c r="AS201" s="493"/>
      <c r="BA201" s="305"/>
      <c r="BB201" s="306"/>
      <c r="BC201" s="306"/>
      <c r="BD201" s="306"/>
      <c r="BE201" s="306"/>
      <c r="BF201" s="306"/>
      <c r="BG201" s="307"/>
      <c r="BH201" s="237"/>
      <c r="BJ201" s="132" t="s">
        <v>456</v>
      </c>
      <c r="BK201" s="132"/>
      <c r="BL201" s="132"/>
      <c r="BM201" s="132"/>
      <c r="BN201" s="132"/>
      <c r="BO201" s="132"/>
      <c r="BP201" s="132"/>
      <c r="BQ201" s="132"/>
      <c r="BR201" s="132"/>
      <c r="BS201" s="132"/>
      <c r="BT201" s="132"/>
      <c r="BU201" s="132"/>
      <c r="BV201" s="132"/>
      <c r="BW201" s="132"/>
      <c r="BX201" s="132"/>
      <c r="BY201" s="132"/>
      <c r="BZ201" s="132"/>
      <c r="CA201" s="132"/>
      <c r="CB201" s="132"/>
      <c r="CC201" s="132"/>
      <c r="CD201" s="132"/>
      <c r="CE201" s="132"/>
      <c r="CF201" s="132"/>
      <c r="CG201" s="132"/>
      <c r="CH201" s="132"/>
      <c r="CI201" s="132"/>
      <c r="CJ201" s="132"/>
      <c r="CK201" s="14"/>
      <c r="CL201" s="14"/>
      <c r="CM201" s="22"/>
      <c r="CN201" s="492"/>
      <c r="CO201" s="306"/>
      <c r="CP201" s="306"/>
      <c r="CQ201" s="306"/>
      <c r="CR201" s="493"/>
    </row>
    <row r="202" spans="2:96" ht="23.25" customHeight="1" x14ac:dyDescent="0.15">
      <c r="B202" s="305"/>
      <c r="C202" s="306"/>
      <c r="D202" s="306"/>
      <c r="E202" s="306"/>
      <c r="F202" s="306"/>
      <c r="G202" s="306"/>
      <c r="H202" s="307"/>
      <c r="I202" s="124"/>
      <c r="K202" s="132"/>
      <c r="L202" s="132" t="s">
        <v>164</v>
      </c>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4"/>
      <c r="AM202" s="14"/>
      <c r="AN202" s="22"/>
      <c r="AO202" s="492"/>
      <c r="AP202" s="306"/>
      <c r="AQ202" s="306"/>
      <c r="AR202" s="306"/>
      <c r="AS202" s="493"/>
      <c r="AT202" s="288" t="b">
        <v>0</v>
      </c>
      <c r="BA202" s="305"/>
      <c r="BB202" s="306"/>
      <c r="BC202" s="306"/>
      <c r="BD202" s="306"/>
      <c r="BE202" s="306"/>
      <c r="BF202" s="306"/>
      <c r="BG202" s="307"/>
      <c r="BH202" s="237"/>
      <c r="BJ202" s="132"/>
      <c r="BK202" s="132" t="s">
        <v>164</v>
      </c>
      <c r="BL202" s="132"/>
      <c r="BM202" s="132"/>
      <c r="BN202" s="132"/>
      <c r="BO202" s="132"/>
      <c r="BP202" s="132"/>
      <c r="BQ202" s="132"/>
      <c r="BR202" s="132"/>
      <c r="BS202" s="132"/>
      <c r="BT202" s="132"/>
      <c r="BU202" s="132"/>
      <c r="BV202" s="132"/>
      <c r="BW202" s="132"/>
      <c r="BX202" s="132"/>
      <c r="BY202" s="132"/>
      <c r="BZ202" s="132"/>
      <c r="CA202" s="132"/>
      <c r="CB202" s="132"/>
      <c r="CC202" s="132"/>
      <c r="CD202" s="132"/>
      <c r="CE202" s="132"/>
      <c r="CF202" s="132"/>
      <c r="CG202" s="132"/>
      <c r="CH202" s="132"/>
      <c r="CI202" s="132"/>
      <c r="CJ202" s="132"/>
      <c r="CK202" s="14"/>
      <c r="CL202" s="14"/>
      <c r="CM202" s="22"/>
      <c r="CN202" s="492"/>
      <c r="CO202" s="306"/>
      <c r="CP202" s="306"/>
      <c r="CQ202" s="306"/>
      <c r="CR202" s="493"/>
    </row>
    <row r="203" spans="2:96" ht="23.25" customHeight="1" x14ac:dyDescent="0.15">
      <c r="B203" s="305"/>
      <c r="C203" s="306"/>
      <c r="D203" s="306"/>
      <c r="E203" s="306"/>
      <c r="F203" s="306"/>
      <c r="G203" s="306"/>
      <c r="H203" s="307"/>
      <c r="I203" s="124"/>
      <c r="K203" s="132" t="s">
        <v>457</v>
      </c>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4"/>
      <c r="AM203" s="14"/>
      <c r="AN203" s="22"/>
      <c r="AO203" s="492"/>
      <c r="AP203" s="306"/>
      <c r="AQ203" s="306"/>
      <c r="AR203" s="306"/>
      <c r="AS203" s="493"/>
      <c r="BA203" s="305"/>
      <c r="BB203" s="306"/>
      <c r="BC203" s="306"/>
      <c r="BD203" s="306"/>
      <c r="BE203" s="306"/>
      <c r="BF203" s="306"/>
      <c r="BG203" s="307"/>
      <c r="BH203" s="237"/>
      <c r="BJ203" s="132" t="s">
        <v>457</v>
      </c>
      <c r="BK203" s="132"/>
      <c r="BL203" s="132"/>
      <c r="BM203" s="132"/>
      <c r="BN203" s="132"/>
      <c r="BO203" s="132"/>
      <c r="BP203" s="132"/>
      <c r="BQ203" s="132"/>
      <c r="BR203" s="132"/>
      <c r="BS203" s="132"/>
      <c r="BT203" s="132"/>
      <c r="BU203" s="132"/>
      <c r="BV203" s="132"/>
      <c r="BW203" s="132"/>
      <c r="BX203" s="132"/>
      <c r="BY203" s="132"/>
      <c r="BZ203" s="132"/>
      <c r="CA203" s="132"/>
      <c r="CB203" s="132"/>
      <c r="CC203" s="132"/>
      <c r="CD203" s="132"/>
      <c r="CE203" s="132"/>
      <c r="CF203" s="132"/>
      <c r="CG203" s="132"/>
      <c r="CH203" s="132"/>
      <c r="CI203" s="132"/>
      <c r="CJ203" s="132"/>
      <c r="CK203" s="14"/>
      <c r="CL203" s="14"/>
      <c r="CM203" s="22"/>
      <c r="CN203" s="492"/>
      <c r="CO203" s="306"/>
      <c r="CP203" s="306"/>
      <c r="CQ203" s="306"/>
      <c r="CR203" s="493"/>
    </row>
    <row r="204" spans="2:96" ht="23.25" customHeight="1" x14ac:dyDescent="0.15">
      <c r="B204" s="305"/>
      <c r="C204" s="306"/>
      <c r="D204" s="306"/>
      <c r="E204" s="306"/>
      <c r="F204" s="306"/>
      <c r="G204" s="306"/>
      <c r="H204" s="307"/>
      <c r="I204" s="124"/>
      <c r="K204" s="132"/>
      <c r="L204" s="132" t="s">
        <v>163</v>
      </c>
      <c r="M204" s="132"/>
      <c r="N204" s="132"/>
      <c r="O204" s="133"/>
      <c r="P204" s="132"/>
      <c r="Q204" s="135" t="s">
        <v>165</v>
      </c>
      <c r="R204" s="135"/>
      <c r="S204" s="132"/>
      <c r="T204" s="132"/>
      <c r="U204" s="132" t="s">
        <v>166</v>
      </c>
      <c r="V204" s="132"/>
      <c r="W204" s="132"/>
      <c r="X204" s="132"/>
      <c r="Y204" s="132"/>
      <c r="Z204" s="132"/>
      <c r="AA204" s="132"/>
      <c r="AB204" s="132"/>
      <c r="AC204" s="132"/>
      <c r="AD204" s="132"/>
      <c r="AE204" s="132"/>
      <c r="AF204" s="132"/>
      <c r="AG204" s="132"/>
      <c r="AH204" s="132"/>
      <c r="AI204" s="132"/>
      <c r="AJ204" s="132"/>
      <c r="AK204" s="132"/>
      <c r="AL204" s="14"/>
      <c r="AM204" s="14"/>
      <c r="AN204" s="22"/>
      <c r="AO204" s="492"/>
      <c r="AP204" s="306"/>
      <c r="AQ204" s="306"/>
      <c r="AR204" s="306"/>
      <c r="AS204" s="493"/>
      <c r="AT204" s="288" t="b">
        <v>0</v>
      </c>
      <c r="AU204" s="288" t="b">
        <v>0</v>
      </c>
      <c r="AV204" s="288" t="b">
        <v>0</v>
      </c>
      <c r="BA204" s="305"/>
      <c r="BB204" s="306"/>
      <c r="BC204" s="306"/>
      <c r="BD204" s="306"/>
      <c r="BE204" s="306"/>
      <c r="BF204" s="306"/>
      <c r="BG204" s="307"/>
      <c r="BH204" s="237"/>
      <c r="BJ204" s="132"/>
      <c r="BK204" s="132" t="s">
        <v>163</v>
      </c>
      <c r="BL204" s="132"/>
      <c r="BM204" s="132"/>
      <c r="BN204" s="133"/>
      <c r="BO204" s="132"/>
      <c r="BP204" s="135" t="s">
        <v>165</v>
      </c>
      <c r="BQ204" s="135"/>
      <c r="BR204" s="132"/>
      <c r="BS204" s="132"/>
      <c r="BT204" s="132" t="s">
        <v>166</v>
      </c>
      <c r="BU204" s="132"/>
      <c r="BV204" s="132"/>
      <c r="BW204" s="132"/>
      <c r="BX204" s="132"/>
      <c r="BY204" s="132"/>
      <c r="BZ204" s="132"/>
      <c r="CA204" s="132"/>
      <c r="CB204" s="132"/>
      <c r="CC204" s="132"/>
      <c r="CD204" s="132"/>
      <c r="CE204" s="132"/>
      <c r="CF204" s="132"/>
      <c r="CG204" s="132"/>
      <c r="CH204" s="132"/>
      <c r="CI204" s="132"/>
      <c r="CJ204" s="132"/>
      <c r="CK204" s="14"/>
      <c r="CL204" s="14"/>
      <c r="CM204" s="22"/>
      <c r="CN204" s="492"/>
      <c r="CO204" s="306"/>
      <c r="CP204" s="306"/>
      <c r="CQ204" s="306"/>
      <c r="CR204" s="493"/>
    </row>
    <row r="205" spans="2:96" ht="23.25" customHeight="1" x14ac:dyDescent="0.15">
      <c r="B205" s="305"/>
      <c r="C205" s="306"/>
      <c r="D205" s="306"/>
      <c r="E205" s="306"/>
      <c r="F205" s="306"/>
      <c r="G205" s="306"/>
      <c r="H205" s="307"/>
      <c r="I205" s="124"/>
      <c r="K205" s="132" t="s">
        <v>458</v>
      </c>
      <c r="L205" s="132"/>
      <c r="M205" s="132"/>
      <c r="N205" s="132"/>
      <c r="O205" s="133"/>
      <c r="P205" s="132"/>
      <c r="Q205" s="135"/>
      <c r="R205" s="135"/>
      <c r="S205" s="132"/>
      <c r="T205" s="132"/>
      <c r="U205" s="132"/>
      <c r="V205" s="132"/>
      <c r="W205" s="132"/>
      <c r="X205" s="132"/>
      <c r="Y205" s="132"/>
      <c r="Z205" s="132"/>
      <c r="AA205" s="132"/>
      <c r="AB205" s="132"/>
      <c r="AC205" s="132"/>
      <c r="AD205" s="132"/>
      <c r="AE205" s="132"/>
      <c r="AF205" s="132"/>
      <c r="AG205" s="132"/>
      <c r="AH205" s="132"/>
      <c r="AI205" s="132"/>
      <c r="AJ205" s="132"/>
      <c r="AK205" s="132"/>
      <c r="AL205" s="14"/>
      <c r="AM205" s="14"/>
      <c r="AN205" s="22"/>
      <c r="AO205" s="492"/>
      <c r="AP205" s="306"/>
      <c r="AQ205" s="306"/>
      <c r="AR205" s="306"/>
      <c r="AS205" s="493"/>
      <c r="BA205" s="305"/>
      <c r="BB205" s="306"/>
      <c r="BC205" s="306"/>
      <c r="BD205" s="306"/>
      <c r="BE205" s="306"/>
      <c r="BF205" s="306"/>
      <c r="BG205" s="307"/>
      <c r="BH205" s="237"/>
      <c r="BJ205" s="132" t="s">
        <v>458</v>
      </c>
      <c r="BK205" s="132"/>
      <c r="BL205" s="132"/>
      <c r="BM205" s="132"/>
      <c r="BN205" s="133"/>
      <c r="BO205" s="132"/>
      <c r="BP205" s="135"/>
      <c r="BQ205" s="135"/>
      <c r="BR205" s="132"/>
      <c r="BS205" s="132"/>
      <c r="BT205" s="132"/>
      <c r="BU205" s="132"/>
      <c r="BV205" s="132"/>
      <c r="BW205" s="132"/>
      <c r="BX205" s="132"/>
      <c r="BY205" s="132"/>
      <c r="BZ205" s="132"/>
      <c r="CA205" s="132"/>
      <c r="CB205" s="132"/>
      <c r="CC205" s="132"/>
      <c r="CD205" s="132"/>
      <c r="CE205" s="132"/>
      <c r="CF205" s="132"/>
      <c r="CG205" s="132"/>
      <c r="CH205" s="132"/>
      <c r="CI205" s="132"/>
      <c r="CJ205" s="132"/>
      <c r="CK205" s="14"/>
      <c r="CL205" s="14"/>
      <c r="CM205" s="22"/>
      <c r="CN205" s="492"/>
      <c r="CO205" s="306"/>
      <c r="CP205" s="306"/>
      <c r="CQ205" s="306"/>
      <c r="CR205" s="493"/>
    </row>
    <row r="206" spans="2:96" ht="23.25" customHeight="1" thickBot="1" x14ac:dyDescent="0.2">
      <c r="B206" s="305"/>
      <c r="C206" s="306"/>
      <c r="D206" s="306"/>
      <c r="E206" s="306"/>
      <c r="F206" s="306"/>
      <c r="G206" s="306"/>
      <c r="H206" s="307"/>
      <c r="I206" s="124"/>
      <c r="K206" s="132"/>
      <c r="L206" s="132" t="s">
        <v>167</v>
      </c>
      <c r="M206" s="132"/>
      <c r="N206" s="132"/>
      <c r="O206" s="133"/>
      <c r="P206" s="132"/>
      <c r="Q206" s="135" t="s">
        <v>168</v>
      </c>
      <c r="R206" s="135"/>
      <c r="S206" s="132"/>
      <c r="T206" s="132"/>
      <c r="U206" s="132" t="s">
        <v>169</v>
      </c>
      <c r="V206" s="132"/>
      <c r="W206" s="132"/>
      <c r="X206" s="132"/>
      <c r="Y206" s="132"/>
      <c r="Z206" s="132"/>
      <c r="AA206" s="132"/>
      <c r="AB206" s="132"/>
      <c r="AC206" s="132"/>
      <c r="AD206" s="132"/>
      <c r="AE206" s="132"/>
      <c r="AF206" s="132"/>
      <c r="AG206" s="132"/>
      <c r="AH206" s="132"/>
      <c r="AI206" s="132"/>
      <c r="AJ206" s="132"/>
      <c r="AK206" s="132"/>
      <c r="AL206" s="14"/>
      <c r="AM206" s="14"/>
      <c r="AN206" s="22"/>
      <c r="AO206" s="492"/>
      <c r="AP206" s="306"/>
      <c r="AQ206" s="306"/>
      <c r="AR206" s="306"/>
      <c r="AS206" s="493"/>
      <c r="AT206" s="288" t="b">
        <v>0</v>
      </c>
      <c r="AU206" s="288" t="b">
        <v>0</v>
      </c>
      <c r="AV206" s="288" t="b">
        <v>0</v>
      </c>
      <c r="BA206" s="305"/>
      <c r="BB206" s="306"/>
      <c r="BC206" s="306"/>
      <c r="BD206" s="306"/>
      <c r="BE206" s="306"/>
      <c r="BF206" s="306"/>
      <c r="BG206" s="307"/>
      <c r="BH206" s="237"/>
      <c r="BJ206" s="132"/>
      <c r="BK206" s="132" t="s">
        <v>167</v>
      </c>
      <c r="BL206" s="132"/>
      <c r="BM206" s="132"/>
      <c r="BN206" s="133"/>
      <c r="BO206" s="132"/>
      <c r="BP206" s="135" t="s">
        <v>168</v>
      </c>
      <c r="BQ206" s="135"/>
      <c r="BR206" s="132"/>
      <c r="BS206" s="132"/>
      <c r="BT206" s="132" t="s">
        <v>169</v>
      </c>
      <c r="BU206" s="132"/>
      <c r="BV206" s="132"/>
      <c r="BW206" s="132"/>
      <c r="BX206" s="132"/>
      <c r="BY206" s="132"/>
      <c r="BZ206" s="132"/>
      <c r="CA206" s="132"/>
      <c r="CB206" s="132"/>
      <c r="CC206" s="132"/>
      <c r="CD206" s="132"/>
      <c r="CE206" s="132"/>
      <c r="CF206" s="132"/>
      <c r="CG206" s="132"/>
      <c r="CH206" s="132"/>
      <c r="CI206" s="132"/>
      <c r="CJ206" s="132"/>
      <c r="CK206" s="14"/>
      <c r="CL206" s="14"/>
      <c r="CM206" s="22"/>
      <c r="CN206" s="492"/>
      <c r="CO206" s="306"/>
      <c r="CP206" s="306"/>
      <c r="CQ206" s="306"/>
      <c r="CR206" s="493"/>
    </row>
    <row r="207" spans="2:96" ht="26.25" customHeight="1" thickBot="1" x14ac:dyDescent="0.2">
      <c r="B207" s="305"/>
      <c r="C207" s="306"/>
      <c r="D207" s="306"/>
      <c r="E207" s="306"/>
      <c r="F207" s="306"/>
      <c r="G207" s="306"/>
      <c r="H207" s="307"/>
      <c r="I207" s="114"/>
      <c r="K207" s="264"/>
      <c r="L207" s="137" t="s">
        <v>294</v>
      </c>
      <c r="M207" s="264"/>
      <c r="N207" s="405"/>
      <c r="O207" s="406"/>
      <c r="P207" s="406"/>
      <c r="Q207" s="406"/>
      <c r="R207" s="406"/>
      <c r="S207" s="406"/>
      <c r="T207" s="406"/>
      <c r="U207" s="407"/>
      <c r="V207" s="9" t="s">
        <v>307</v>
      </c>
      <c r="W207" s="405"/>
      <c r="X207" s="406"/>
      <c r="Y207" s="406"/>
      <c r="Z207" s="406"/>
      <c r="AA207" s="406"/>
      <c r="AB207" s="406"/>
      <c r="AC207" s="406"/>
      <c r="AD207" s="406"/>
      <c r="AE207" s="406"/>
      <c r="AF207" s="407"/>
      <c r="AG207" s="14" t="s">
        <v>307</v>
      </c>
      <c r="AH207" s="14"/>
      <c r="AI207" s="14"/>
      <c r="AJ207" s="14"/>
      <c r="AK207" s="14"/>
      <c r="AL207" s="14"/>
      <c r="AM207" s="14"/>
      <c r="AN207" s="22"/>
      <c r="AO207" s="492"/>
      <c r="AP207" s="306"/>
      <c r="AQ207" s="306"/>
      <c r="AR207" s="306"/>
      <c r="AS207" s="493"/>
      <c r="AT207" s="288" t="b">
        <v>0</v>
      </c>
      <c r="BA207" s="305"/>
      <c r="BB207" s="306"/>
      <c r="BC207" s="306"/>
      <c r="BD207" s="306"/>
      <c r="BE207" s="306"/>
      <c r="BF207" s="306"/>
      <c r="BG207" s="307"/>
      <c r="BH207" s="237"/>
      <c r="BK207" s="14" t="s">
        <v>294</v>
      </c>
      <c r="BM207" s="330" t="s">
        <v>514</v>
      </c>
      <c r="BN207" s="331"/>
      <c r="BO207" s="331"/>
      <c r="BP207" s="331"/>
      <c r="BQ207" s="331"/>
      <c r="BR207" s="331"/>
      <c r="BS207" s="331"/>
      <c r="BT207" s="332"/>
      <c r="BU207" s="9" t="s">
        <v>307</v>
      </c>
      <c r="BV207" s="330"/>
      <c r="BW207" s="331"/>
      <c r="BX207" s="331"/>
      <c r="BY207" s="331"/>
      <c r="BZ207" s="331"/>
      <c r="CA207" s="331"/>
      <c r="CB207" s="331"/>
      <c r="CC207" s="331"/>
      <c r="CD207" s="331"/>
      <c r="CE207" s="332"/>
      <c r="CF207" s="14" t="s">
        <v>307</v>
      </c>
      <c r="CG207" s="14"/>
      <c r="CH207" s="14"/>
      <c r="CI207" s="14"/>
      <c r="CJ207" s="14"/>
      <c r="CK207" s="14"/>
      <c r="CL207" s="14"/>
      <c r="CM207" s="22"/>
      <c r="CN207" s="492"/>
      <c r="CO207" s="306"/>
      <c r="CP207" s="306"/>
      <c r="CQ207" s="306"/>
      <c r="CR207" s="493"/>
    </row>
    <row r="208" spans="2:96" ht="26.25" customHeight="1" thickBot="1" x14ac:dyDescent="0.2">
      <c r="B208" s="305"/>
      <c r="C208" s="306"/>
      <c r="D208" s="306"/>
      <c r="E208" s="306"/>
      <c r="F208" s="306"/>
      <c r="G208" s="306"/>
      <c r="H208" s="307"/>
      <c r="I208" s="128"/>
      <c r="K208" s="14"/>
      <c r="L208" s="14"/>
      <c r="N208" s="405"/>
      <c r="O208" s="406"/>
      <c r="P208" s="406"/>
      <c r="Q208" s="406"/>
      <c r="R208" s="406"/>
      <c r="S208" s="406"/>
      <c r="T208" s="406"/>
      <c r="U208" s="407"/>
      <c r="V208" s="9" t="s">
        <v>307</v>
      </c>
      <c r="W208" s="405"/>
      <c r="X208" s="406"/>
      <c r="Y208" s="406"/>
      <c r="Z208" s="406"/>
      <c r="AA208" s="406"/>
      <c r="AB208" s="406"/>
      <c r="AC208" s="406"/>
      <c r="AD208" s="406"/>
      <c r="AE208" s="406"/>
      <c r="AF208" s="407"/>
      <c r="AG208" s="14"/>
      <c r="AH208" s="14"/>
      <c r="AI208" s="14"/>
      <c r="AJ208" s="14"/>
      <c r="AK208" s="14"/>
      <c r="AL208" s="14"/>
      <c r="AM208" s="14"/>
      <c r="AN208" s="22"/>
      <c r="AO208" s="492"/>
      <c r="AP208" s="306"/>
      <c r="AQ208" s="306"/>
      <c r="AR208" s="306"/>
      <c r="AS208" s="493"/>
      <c r="BA208" s="305"/>
      <c r="BB208" s="306"/>
      <c r="BC208" s="306"/>
      <c r="BD208" s="306"/>
      <c r="BE208" s="306"/>
      <c r="BF208" s="306"/>
      <c r="BG208" s="307"/>
      <c r="BH208" s="237"/>
      <c r="BJ208" s="14"/>
      <c r="BK208" s="14"/>
      <c r="BM208" s="330"/>
      <c r="BN208" s="331"/>
      <c r="BO208" s="331"/>
      <c r="BP208" s="331"/>
      <c r="BQ208" s="331"/>
      <c r="BR208" s="331"/>
      <c r="BS208" s="331"/>
      <c r="BT208" s="332"/>
      <c r="BU208" s="9" t="s">
        <v>307</v>
      </c>
      <c r="BV208" s="330"/>
      <c r="BW208" s="331"/>
      <c r="BX208" s="331"/>
      <c r="BY208" s="331"/>
      <c r="BZ208" s="331"/>
      <c r="CA208" s="331"/>
      <c r="CB208" s="331"/>
      <c r="CC208" s="331"/>
      <c r="CD208" s="331"/>
      <c r="CE208" s="332"/>
      <c r="CF208" s="14"/>
      <c r="CG208" s="14"/>
      <c r="CH208" s="14"/>
      <c r="CI208" s="14"/>
      <c r="CJ208" s="14"/>
      <c r="CK208" s="14"/>
      <c r="CL208" s="14"/>
      <c r="CM208" s="22"/>
      <c r="CN208" s="492"/>
      <c r="CO208" s="306"/>
      <c r="CP208" s="306"/>
      <c r="CQ208" s="306"/>
      <c r="CR208" s="493"/>
    </row>
    <row r="209" spans="2:96" ht="26.25" customHeight="1" x14ac:dyDescent="0.15">
      <c r="B209" s="305"/>
      <c r="C209" s="306"/>
      <c r="D209" s="306"/>
      <c r="E209" s="306"/>
      <c r="F209" s="306"/>
      <c r="G209" s="306"/>
      <c r="H209" s="307"/>
      <c r="I209" s="124"/>
      <c r="J209" s="14" t="s">
        <v>459</v>
      </c>
      <c r="K209" s="14"/>
      <c r="L209" s="14"/>
      <c r="M209" s="118"/>
      <c r="N209" s="118"/>
      <c r="O209" s="118"/>
      <c r="P209" s="118"/>
      <c r="Q209" s="118"/>
      <c r="R209" s="118"/>
      <c r="S209" s="118"/>
      <c r="T209" s="118"/>
      <c r="V209" s="14"/>
      <c r="W209" s="14"/>
      <c r="X209" s="14"/>
      <c r="Y209" s="14"/>
      <c r="Z209" s="14"/>
      <c r="AA209" s="14"/>
      <c r="AB209" s="14"/>
      <c r="AC209" s="14"/>
      <c r="AD209" s="14"/>
      <c r="AE209" s="14"/>
      <c r="AF209" s="14"/>
      <c r="AG209" s="14"/>
      <c r="AH209" s="14"/>
      <c r="AI209" s="14"/>
      <c r="AJ209" s="14"/>
      <c r="AK209" s="14"/>
      <c r="AL209" s="14"/>
      <c r="AM209" s="14"/>
      <c r="AN209" s="22"/>
      <c r="AO209" s="492"/>
      <c r="AP209" s="306"/>
      <c r="AQ209" s="306"/>
      <c r="AR209" s="306"/>
      <c r="AS209" s="493"/>
      <c r="BA209" s="305"/>
      <c r="BB209" s="306"/>
      <c r="BC209" s="306"/>
      <c r="BD209" s="306"/>
      <c r="BE209" s="306"/>
      <c r="BF209" s="306"/>
      <c r="BG209" s="307"/>
      <c r="BH209" s="237"/>
      <c r="BI209" s="14" t="s">
        <v>459</v>
      </c>
      <c r="BJ209" s="14"/>
      <c r="BK209" s="14"/>
      <c r="BL209" s="227"/>
      <c r="BM209" s="227"/>
      <c r="BN209" s="227"/>
      <c r="BO209" s="227"/>
      <c r="BP209" s="227"/>
      <c r="BQ209" s="227"/>
      <c r="BR209" s="227"/>
      <c r="BS209" s="227"/>
      <c r="BU209" s="14"/>
      <c r="BV209" s="14"/>
      <c r="BW209" s="14"/>
      <c r="BX209" s="14"/>
      <c r="BY209" s="14"/>
      <c r="BZ209" s="14"/>
      <c r="CA209" s="14"/>
      <c r="CB209" s="14"/>
      <c r="CC209" s="14"/>
      <c r="CD209" s="14"/>
      <c r="CE209" s="14"/>
      <c r="CF209" s="14"/>
      <c r="CG209" s="14"/>
      <c r="CH209" s="14"/>
      <c r="CI209" s="14"/>
      <c r="CJ209" s="14"/>
      <c r="CK209" s="14"/>
      <c r="CL209" s="14"/>
      <c r="CM209" s="22"/>
      <c r="CN209" s="492"/>
      <c r="CO209" s="306"/>
      <c r="CP209" s="306"/>
      <c r="CQ209" s="306"/>
      <c r="CR209" s="493"/>
    </row>
    <row r="210" spans="2:96" ht="22.5" customHeight="1" thickBot="1" x14ac:dyDescent="0.2">
      <c r="B210" s="305"/>
      <c r="C210" s="306"/>
      <c r="D210" s="306"/>
      <c r="E210" s="306"/>
      <c r="F210" s="306"/>
      <c r="G210" s="306"/>
      <c r="H210" s="307"/>
      <c r="I210" s="124"/>
      <c r="K210" s="137"/>
      <c r="L210" s="137" t="s">
        <v>177</v>
      </c>
      <c r="M210" s="137"/>
      <c r="N210" s="137"/>
      <c r="O210" s="137" t="s">
        <v>178</v>
      </c>
      <c r="P210" s="138"/>
      <c r="Q210" s="48"/>
      <c r="R210" s="48"/>
      <c r="S210" s="14"/>
      <c r="T210" s="48"/>
      <c r="U210" s="48"/>
      <c r="V210" s="14"/>
      <c r="W210" s="14"/>
      <c r="X210" s="14"/>
      <c r="Y210" s="14"/>
      <c r="Z210" s="14"/>
      <c r="AA210" s="14"/>
      <c r="AB210" s="14"/>
      <c r="AC210" s="14"/>
      <c r="AD210" s="14"/>
      <c r="AE210" s="14"/>
      <c r="AF210" s="14"/>
      <c r="AG210" s="14"/>
      <c r="AH210" s="14"/>
      <c r="AI210" s="14"/>
      <c r="AJ210" s="14"/>
      <c r="AK210" s="14"/>
      <c r="AL210" s="14"/>
      <c r="AM210" s="14"/>
      <c r="AN210" s="22"/>
      <c r="AO210" s="492"/>
      <c r="AP210" s="306"/>
      <c r="AQ210" s="306"/>
      <c r="AR210" s="306"/>
      <c r="AS210" s="493"/>
      <c r="AT210" s="288" t="b">
        <v>0</v>
      </c>
      <c r="AU210" s="288" t="b">
        <v>0</v>
      </c>
      <c r="BA210" s="305"/>
      <c r="BB210" s="306"/>
      <c r="BC210" s="306"/>
      <c r="BD210" s="306"/>
      <c r="BE210" s="306"/>
      <c r="BF210" s="306"/>
      <c r="BG210" s="307"/>
      <c r="BH210" s="237"/>
      <c r="BJ210" s="137"/>
      <c r="BK210" s="137" t="s">
        <v>177</v>
      </c>
      <c r="BL210" s="137"/>
      <c r="BM210" s="137"/>
      <c r="BN210" s="137" t="s">
        <v>178</v>
      </c>
      <c r="BO210" s="138"/>
      <c r="BP210" s="48"/>
      <c r="BQ210" s="48"/>
      <c r="BR210" s="14"/>
      <c r="BS210" s="48"/>
      <c r="BT210" s="48"/>
      <c r="BU210" s="14"/>
      <c r="BV210" s="14"/>
      <c r="BW210" s="14"/>
      <c r="BX210" s="14"/>
      <c r="BY210" s="14"/>
      <c r="BZ210" s="14"/>
      <c r="CA210" s="14"/>
      <c r="CB210" s="14"/>
      <c r="CC210" s="14"/>
      <c r="CD210" s="14"/>
      <c r="CE210" s="14"/>
      <c r="CF210" s="14"/>
      <c r="CG210" s="14"/>
      <c r="CH210" s="14"/>
      <c r="CI210" s="14"/>
      <c r="CJ210" s="14"/>
      <c r="CK210" s="14"/>
      <c r="CL210" s="14"/>
      <c r="CM210" s="22"/>
      <c r="CN210" s="492"/>
      <c r="CO210" s="306"/>
      <c r="CP210" s="306"/>
      <c r="CQ210" s="306"/>
      <c r="CR210" s="493"/>
    </row>
    <row r="211" spans="2:96" ht="26.25" customHeight="1" thickBot="1" x14ac:dyDescent="0.2">
      <c r="B211" s="305"/>
      <c r="C211" s="306"/>
      <c r="D211" s="306"/>
      <c r="E211" s="306"/>
      <c r="F211" s="306"/>
      <c r="G211" s="306"/>
      <c r="H211" s="307"/>
      <c r="I211" s="114"/>
      <c r="K211" s="137"/>
      <c r="L211" s="137" t="s">
        <v>296</v>
      </c>
      <c r="M211" s="137"/>
      <c r="N211" s="405"/>
      <c r="O211" s="406"/>
      <c r="P211" s="406"/>
      <c r="Q211" s="406"/>
      <c r="R211" s="406"/>
      <c r="S211" s="406"/>
      <c r="T211" s="406"/>
      <c r="U211" s="406"/>
      <c r="V211" s="407"/>
      <c r="W211" s="16" t="s">
        <v>307</v>
      </c>
      <c r="X211" s="405"/>
      <c r="Y211" s="406"/>
      <c r="Z211" s="406"/>
      <c r="AA211" s="406"/>
      <c r="AB211" s="406"/>
      <c r="AC211" s="406"/>
      <c r="AD211" s="406"/>
      <c r="AE211" s="406"/>
      <c r="AF211" s="407"/>
      <c r="AG211" s="14" t="s">
        <v>307</v>
      </c>
      <c r="AH211" s="14"/>
      <c r="AI211" s="14"/>
      <c r="AJ211" s="14"/>
      <c r="AK211" s="14"/>
      <c r="AL211" s="14"/>
      <c r="AM211" s="14"/>
      <c r="AN211" s="22"/>
      <c r="AO211" s="492"/>
      <c r="AP211" s="306"/>
      <c r="AQ211" s="306"/>
      <c r="AR211" s="306"/>
      <c r="AS211" s="493"/>
      <c r="AT211" s="288" t="b">
        <v>0</v>
      </c>
      <c r="BA211" s="305"/>
      <c r="BB211" s="306"/>
      <c r="BC211" s="306"/>
      <c r="BD211" s="306"/>
      <c r="BE211" s="306"/>
      <c r="BF211" s="306"/>
      <c r="BG211" s="307"/>
      <c r="BH211" s="237"/>
      <c r="BJ211" s="14"/>
      <c r="BK211" s="14" t="s">
        <v>255</v>
      </c>
      <c r="BL211" s="14"/>
      <c r="BM211" s="330"/>
      <c r="BN211" s="331"/>
      <c r="BO211" s="331"/>
      <c r="BP211" s="331"/>
      <c r="BQ211" s="331"/>
      <c r="BR211" s="331"/>
      <c r="BS211" s="331"/>
      <c r="BT211" s="331"/>
      <c r="BU211" s="332"/>
      <c r="BV211" s="234" t="s">
        <v>307</v>
      </c>
      <c r="BW211" s="330"/>
      <c r="BX211" s="331"/>
      <c r="BY211" s="331"/>
      <c r="BZ211" s="331"/>
      <c r="CA211" s="331"/>
      <c r="CB211" s="331"/>
      <c r="CC211" s="331"/>
      <c r="CD211" s="331"/>
      <c r="CE211" s="332"/>
      <c r="CF211" s="14" t="s">
        <v>307</v>
      </c>
      <c r="CG211" s="14"/>
      <c r="CH211" s="14"/>
      <c r="CI211" s="14"/>
      <c r="CJ211" s="14"/>
      <c r="CK211" s="14"/>
      <c r="CL211" s="14"/>
      <c r="CM211" s="22"/>
      <c r="CN211" s="492"/>
      <c r="CO211" s="306"/>
      <c r="CP211" s="306"/>
      <c r="CQ211" s="306"/>
      <c r="CR211" s="493"/>
    </row>
    <row r="212" spans="2:96" ht="26.25" customHeight="1" thickBot="1" x14ac:dyDescent="0.2">
      <c r="B212" s="305"/>
      <c r="C212" s="306"/>
      <c r="D212" s="306"/>
      <c r="E212" s="306"/>
      <c r="F212" s="306"/>
      <c r="G212" s="306"/>
      <c r="H212" s="307"/>
      <c r="I212" s="128"/>
      <c r="K212" s="14"/>
      <c r="L212" s="14"/>
      <c r="M212" s="14"/>
      <c r="N212" s="405"/>
      <c r="O212" s="406"/>
      <c r="P212" s="406"/>
      <c r="Q212" s="406"/>
      <c r="R212" s="406"/>
      <c r="S212" s="406"/>
      <c r="T212" s="406"/>
      <c r="U212" s="406"/>
      <c r="V212" s="407"/>
      <c r="W212" s="16" t="s">
        <v>307</v>
      </c>
      <c r="X212" s="405"/>
      <c r="Y212" s="406"/>
      <c r="Z212" s="406"/>
      <c r="AA212" s="406"/>
      <c r="AB212" s="406"/>
      <c r="AC212" s="406"/>
      <c r="AD212" s="406"/>
      <c r="AE212" s="406"/>
      <c r="AF212" s="407"/>
      <c r="AG212" s="14"/>
      <c r="AH212" s="14"/>
      <c r="AI212" s="14"/>
      <c r="AJ212" s="14"/>
      <c r="AK212" s="14"/>
      <c r="AL212" s="14"/>
      <c r="AM212" s="14"/>
      <c r="AN212" s="22"/>
      <c r="AO212" s="492"/>
      <c r="AP212" s="306"/>
      <c r="AQ212" s="306"/>
      <c r="AR212" s="306"/>
      <c r="AS212" s="493"/>
      <c r="BA212" s="305"/>
      <c r="BB212" s="306"/>
      <c r="BC212" s="306"/>
      <c r="BD212" s="306"/>
      <c r="BE212" s="306"/>
      <c r="BF212" s="306"/>
      <c r="BG212" s="307"/>
      <c r="BH212" s="237"/>
      <c r="BJ212" s="14"/>
      <c r="BK212" s="14"/>
      <c r="BL212" s="14"/>
      <c r="BM212" s="330"/>
      <c r="BN212" s="331"/>
      <c r="BO212" s="331"/>
      <c r="BP212" s="331"/>
      <c r="BQ212" s="331"/>
      <c r="BR212" s="331"/>
      <c r="BS212" s="331"/>
      <c r="BT212" s="331"/>
      <c r="BU212" s="332"/>
      <c r="BV212" s="234" t="s">
        <v>307</v>
      </c>
      <c r="BW212" s="330"/>
      <c r="BX212" s="331"/>
      <c r="BY212" s="331"/>
      <c r="BZ212" s="331"/>
      <c r="CA212" s="331"/>
      <c r="CB212" s="331"/>
      <c r="CC212" s="331"/>
      <c r="CD212" s="331"/>
      <c r="CE212" s="332"/>
      <c r="CF212" s="14"/>
      <c r="CG212" s="14"/>
      <c r="CH212" s="14"/>
      <c r="CI212" s="14"/>
      <c r="CJ212" s="14"/>
      <c r="CK212" s="14"/>
      <c r="CL212" s="14"/>
      <c r="CM212" s="22"/>
      <c r="CN212" s="492"/>
      <c r="CO212" s="306"/>
      <c r="CP212" s="306"/>
      <c r="CQ212" s="306"/>
      <c r="CR212" s="493"/>
    </row>
    <row r="213" spans="2:96" ht="16.5" customHeight="1" x14ac:dyDescent="0.15">
      <c r="B213" s="314"/>
      <c r="C213" s="315"/>
      <c r="D213" s="315"/>
      <c r="E213" s="315"/>
      <c r="F213" s="315"/>
      <c r="G213" s="315"/>
      <c r="H213" s="316"/>
      <c r="I213" s="176"/>
      <c r="J213" s="42"/>
      <c r="K213" s="42"/>
      <c r="L213" s="42"/>
      <c r="M213" s="186"/>
      <c r="N213" s="187"/>
      <c r="O213" s="187"/>
      <c r="P213" s="187"/>
      <c r="Q213" s="187"/>
      <c r="R213" s="187"/>
      <c r="S213" s="187"/>
      <c r="T213" s="187"/>
      <c r="U213" s="187"/>
      <c r="V213" s="187"/>
      <c r="W213" s="188"/>
      <c r="X213" s="187"/>
      <c r="Y213" s="187"/>
      <c r="Z213" s="187"/>
      <c r="AA213" s="187"/>
      <c r="AB213" s="187"/>
      <c r="AC213" s="187"/>
      <c r="AD213" s="187"/>
      <c r="AE213" s="187"/>
      <c r="AF213" s="187"/>
      <c r="AG213" s="186"/>
      <c r="AH213" s="186"/>
      <c r="AI213" s="42"/>
      <c r="AJ213" s="42"/>
      <c r="AK213" s="42"/>
      <c r="AL213" s="42"/>
      <c r="AM213" s="42"/>
      <c r="AN213" s="44"/>
      <c r="AO213" s="494"/>
      <c r="AP213" s="315"/>
      <c r="AQ213" s="315"/>
      <c r="AR213" s="315"/>
      <c r="AS213" s="495"/>
      <c r="BA213" s="314"/>
      <c r="BB213" s="315"/>
      <c r="BC213" s="315"/>
      <c r="BD213" s="315"/>
      <c r="BE213" s="315"/>
      <c r="BF213" s="315"/>
      <c r="BG213" s="316"/>
      <c r="BH213" s="243"/>
      <c r="BI213" s="42"/>
      <c r="BJ213" s="42"/>
      <c r="BK213" s="42"/>
      <c r="BL213" s="186"/>
      <c r="BM213" s="228"/>
      <c r="BN213" s="228"/>
      <c r="BO213" s="228"/>
      <c r="BP213" s="228"/>
      <c r="BQ213" s="228"/>
      <c r="BR213" s="228"/>
      <c r="BS213" s="228"/>
      <c r="BT213" s="228"/>
      <c r="BU213" s="228"/>
      <c r="BV213" s="188"/>
      <c r="BW213" s="228"/>
      <c r="BX213" s="228"/>
      <c r="BY213" s="228"/>
      <c r="BZ213" s="228"/>
      <c r="CA213" s="228"/>
      <c r="CB213" s="228"/>
      <c r="CC213" s="228"/>
      <c r="CD213" s="228"/>
      <c r="CE213" s="228"/>
      <c r="CF213" s="186"/>
      <c r="CG213" s="186"/>
      <c r="CH213" s="42"/>
      <c r="CI213" s="42"/>
      <c r="CJ213" s="42"/>
      <c r="CK213" s="42"/>
      <c r="CL213" s="42"/>
      <c r="CM213" s="44"/>
      <c r="CN213" s="494"/>
      <c r="CO213" s="315"/>
      <c r="CP213" s="315"/>
      <c r="CQ213" s="315"/>
      <c r="CR213" s="495"/>
    </row>
    <row r="214" spans="2:96" ht="17.25" customHeight="1" x14ac:dyDescent="0.15">
      <c r="B214" s="302" t="s">
        <v>493</v>
      </c>
      <c r="C214" s="303"/>
      <c r="D214" s="303"/>
      <c r="E214" s="303"/>
      <c r="F214" s="303"/>
      <c r="G214" s="303"/>
      <c r="H214" s="304"/>
      <c r="I214" s="174"/>
      <c r="K214" s="14"/>
      <c r="L214" s="14"/>
      <c r="M214" s="117"/>
      <c r="N214" s="118"/>
      <c r="O214" s="118"/>
      <c r="P214" s="118"/>
      <c r="Q214" s="118"/>
      <c r="R214" s="118"/>
      <c r="S214" s="118"/>
      <c r="T214" s="118"/>
      <c r="U214" s="118"/>
      <c r="V214" s="118"/>
      <c r="W214" s="18"/>
      <c r="X214" s="118"/>
      <c r="Y214" s="118"/>
      <c r="Z214" s="118"/>
      <c r="AA214" s="118"/>
      <c r="AB214" s="118"/>
      <c r="AC214" s="118"/>
      <c r="AD214" s="118"/>
      <c r="AE214" s="118"/>
      <c r="AF214" s="118"/>
      <c r="AG214" s="117"/>
      <c r="AH214" s="117"/>
      <c r="AI214" s="14"/>
      <c r="AJ214" s="14"/>
      <c r="AK214" s="14"/>
      <c r="AL214" s="14"/>
      <c r="AM214" s="14"/>
      <c r="AN214" s="22"/>
      <c r="AO214" s="490" t="s">
        <v>484</v>
      </c>
      <c r="AP214" s="303"/>
      <c r="AQ214" s="303"/>
      <c r="AR214" s="303"/>
      <c r="AS214" s="491"/>
      <c r="BA214" s="302" t="s">
        <v>493</v>
      </c>
      <c r="BB214" s="303"/>
      <c r="BC214" s="303"/>
      <c r="BD214" s="303"/>
      <c r="BE214" s="303"/>
      <c r="BF214" s="303"/>
      <c r="BG214" s="304"/>
      <c r="BH214" s="237"/>
      <c r="BJ214" s="14"/>
      <c r="BK214" s="14"/>
      <c r="BL214" s="117"/>
      <c r="BM214" s="227"/>
      <c r="BN214" s="227"/>
      <c r="BO214" s="227"/>
      <c r="BP214" s="227"/>
      <c r="BQ214" s="227"/>
      <c r="BR214" s="227"/>
      <c r="BS214" s="227"/>
      <c r="BT214" s="227"/>
      <c r="BU214" s="227"/>
      <c r="BV214" s="18"/>
      <c r="BW214" s="227"/>
      <c r="BX214" s="227"/>
      <c r="BY214" s="227"/>
      <c r="BZ214" s="227"/>
      <c r="CA214" s="227"/>
      <c r="CB214" s="227"/>
      <c r="CC214" s="227"/>
      <c r="CD214" s="227"/>
      <c r="CE214" s="227"/>
      <c r="CF214" s="117"/>
      <c r="CG214" s="117"/>
      <c r="CH214" s="14"/>
      <c r="CI214" s="14"/>
      <c r="CJ214" s="14"/>
      <c r="CK214" s="14"/>
      <c r="CL214" s="14"/>
      <c r="CM214" s="22"/>
      <c r="CN214" s="490" t="s">
        <v>484</v>
      </c>
      <c r="CO214" s="303"/>
      <c r="CP214" s="303"/>
      <c r="CQ214" s="303"/>
      <c r="CR214" s="491"/>
    </row>
    <row r="215" spans="2:96" ht="26.25" customHeight="1" thickBot="1" x14ac:dyDescent="0.2">
      <c r="B215" s="305"/>
      <c r="C215" s="306"/>
      <c r="D215" s="306"/>
      <c r="E215" s="306"/>
      <c r="F215" s="306"/>
      <c r="G215" s="306"/>
      <c r="H215" s="307"/>
      <c r="I215" s="174"/>
      <c r="J215" s="14" t="s">
        <v>343</v>
      </c>
      <c r="K215" s="14"/>
      <c r="L215" s="14"/>
      <c r="M215" s="117"/>
      <c r="N215" s="118"/>
      <c r="O215" s="118"/>
      <c r="P215" s="118"/>
      <c r="Q215" s="118"/>
      <c r="R215" s="118"/>
      <c r="S215" s="118"/>
      <c r="T215" s="118"/>
      <c r="U215" s="118"/>
      <c r="V215" s="118"/>
      <c r="W215" s="18"/>
      <c r="X215" s="118"/>
      <c r="Y215" s="118"/>
      <c r="Z215" s="118"/>
      <c r="AA215" s="118"/>
      <c r="AB215" s="118"/>
      <c r="AC215" s="118"/>
      <c r="AD215" s="118"/>
      <c r="AE215" s="118"/>
      <c r="AF215" s="118"/>
      <c r="AG215" s="117"/>
      <c r="AH215" s="117"/>
      <c r="AI215" s="14"/>
      <c r="AJ215" s="14"/>
      <c r="AK215" s="14"/>
      <c r="AL215" s="14"/>
      <c r="AM215" s="14"/>
      <c r="AN215" s="22"/>
      <c r="AO215" s="492"/>
      <c r="AP215" s="306"/>
      <c r="AQ215" s="306"/>
      <c r="AR215" s="306"/>
      <c r="AS215" s="493"/>
      <c r="BA215" s="305"/>
      <c r="BB215" s="306"/>
      <c r="BC215" s="306"/>
      <c r="BD215" s="306"/>
      <c r="BE215" s="306"/>
      <c r="BF215" s="306"/>
      <c r="BG215" s="307"/>
      <c r="BH215" s="237"/>
      <c r="BI215" s="14" t="s">
        <v>343</v>
      </c>
      <c r="BJ215" s="14"/>
      <c r="BK215" s="14"/>
      <c r="BL215" s="117"/>
      <c r="BM215" s="227"/>
      <c r="BN215" s="227"/>
      <c r="BO215" s="227"/>
      <c r="BP215" s="227"/>
      <c r="BQ215" s="227"/>
      <c r="BR215" s="227"/>
      <c r="BS215" s="227"/>
      <c r="BT215" s="227"/>
      <c r="BU215" s="227"/>
      <c r="BV215" s="18"/>
      <c r="BW215" s="227"/>
      <c r="BX215" s="227"/>
      <c r="BY215" s="227"/>
      <c r="BZ215" s="227"/>
      <c r="CA215" s="227"/>
      <c r="CB215" s="227"/>
      <c r="CC215" s="227"/>
      <c r="CD215" s="227"/>
      <c r="CE215" s="227"/>
      <c r="CF215" s="117"/>
      <c r="CG215" s="117"/>
      <c r="CH215" s="14"/>
      <c r="CI215" s="14"/>
      <c r="CJ215" s="14"/>
      <c r="CK215" s="14"/>
      <c r="CL215" s="14"/>
      <c r="CM215" s="22"/>
      <c r="CN215" s="492"/>
      <c r="CO215" s="306"/>
      <c r="CP215" s="306"/>
      <c r="CQ215" s="306"/>
      <c r="CR215" s="493"/>
    </row>
    <row r="216" spans="2:96" ht="26.25" customHeight="1" thickBot="1" x14ac:dyDescent="0.2">
      <c r="B216" s="305"/>
      <c r="C216" s="306"/>
      <c r="D216" s="306"/>
      <c r="E216" s="306"/>
      <c r="F216" s="306"/>
      <c r="G216" s="306"/>
      <c r="H216" s="307"/>
      <c r="I216" s="174"/>
      <c r="J216" s="173" t="s">
        <v>342</v>
      </c>
      <c r="K216" s="14"/>
      <c r="L216" s="287"/>
      <c r="M216" s="312" t="s">
        <v>377</v>
      </c>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313"/>
      <c r="AO216" s="492"/>
      <c r="AP216" s="306"/>
      <c r="AQ216" s="306"/>
      <c r="AR216" s="306"/>
      <c r="AS216" s="493"/>
      <c r="BA216" s="305"/>
      <c r="BB216" s="306"/>
      <c r="BC216" s="306"/>
      <c r="BD216" s="306"/>
      <c r="BE216" s="306"/>
      <c r="BF216" s="306"/>
      <c r="BG216" s="307"/>
      <c r="BH216" s="237"/>
      <c r="BI216" s="235" t="s">
        <v>342</v>
      </c>
      <c r="BJ216" s="14"/>
      <c r="BK216" s="189"/>
      <c r="BL216" s="312" t="s">
        <v>377</v>
      </c>
      <c r="BM216" s="298"/>
      <c r="BN216" s="298"/>
      <c r="BO216" s="298"/>
      <c r="BP216" s="298"/>
      <c r="BQ216" s="298"/>
      <c r="BR216" s="298"/>
      <c r="BS216" s="298"/>
      <c r="BT216" s="298"/>
      <c r="BU216" s="298"/>
      <c r="BV216" s="298"/>
      <c r="BW216" s="298"/>
      <c r="BX216" s="298"/>
      <c r="BY216" s="298"/>
      <c r="BZ216" s="298"/>
      <c r="CA216" s="298"/>
      <c r="CB216" s="298"/>
      <c r="CC216" s="298"/>
      <c r="CD216" s="298"/>
      <c r="CE216" s="298"/>
      <c r="CF216" s="298"/>
      <c r="CG216" s="298"/>
      <c r="CH216" s="298"/>
      <c r="CI216" s="298"/>
      <c r="CJ216" s="298"/>
      <c r="CK216" s="298"/>
      <c r="CL216" s="298"/>
      <c r="CM216" s="313"/>
      <c r="CN216" s="492"/>
      <c r="CO216" s="306"/>
      <c r="CP216" s="306"/>
      <c r="CQ216" s="306"/>
      <c r="CR216" s="493"/>
    </row>
    <row r="217" spans="2:96" ht="18.75" customHeight="1" x14ac:dyDescent="0.15">
      <c r="B217" s="305"/>
      <c r="C217" s="306"/>
      <c r="D217" s="306"/>
      <c r="E217" s="306"/>
      <c r="F217" s="306"/>
      <c r="G217" s="306"/>
      <c r="H217" s="307"/>
      <c r="I217" s="174"/>
      <c r="J217" s="14" t="s">
        <v>378</v>
      </c>
      <c r="K217" s="14"/>
      <c r="L217" s="14"/>
      <c r="M217" s="117"/>
      <c r="N217" s="118"/>
      <c r="O217" s="118"/>
      <c r="P217" s="118"/>
      <c r="Q217" s="118"/>
      <c r="R217" s="118"/>
      <c r="S217" s="118"/>
      <c r="T217" s="118"/>
      <c r="U217" s="118"/>
      <c r="V217" s="118"/>
      <c r="W217" s="18"/>
      <c r="X217" s="118"/>
      <c r="Y217" s="118"/>
      <c r="Z217" s="118"/>
      <c r="AA217" s="118"/>
      <c r="AB217" s="118"/>
      <c r="AC217" s="118"/>
      <c r="AD217" s="118"/>
      <c r="AE217" s="118"/>
      <c r="AF217" s="118"/>
      <c r="AG217" s="117"/>
      <c r="AH217" s="117"/>
      <c r="AI217" s="14"/>
      <c r="AJ217" s="14"/>
      <c r="AK217" s="14"/>
      <c r="AL217" s="14"/>
      <c r="AM217" s="14"/>
      <c r="AN217" s="22"/>
      <c r="AO217" s="492"/>
      <c r="AP217" s="306"/>
      <c r="AQ217" s="306"/>
      <c r="AR217" s="306"/>
      <c r="AS217" s="493"/>
      <c r="BA217" s="305"/>
      <c r="BB217" s="306"/>
      <c r="BC217" s="306"/>
      <c r="BD217" s="306"/>
      <c r="BE217" s="306"/>
      <c r="BF217" s="306"/>
      <c r="BG217" s="307"/>
      <c r="BH217" s="237"/>
      <c r="BI217" s="14" t="s">
        <v>378</v>
      </c>
      <c r="BJ217" s="14"/>
      <c r="BK217" s="14"/>
      <c r="BL217" s="117"/>
      <c r="BM217" s="227"/>
      <c r="BN217" s="227"/>
      <c r="BO217" s="227"/>
      <c r="BP217" s="227"/>
      <c r="BQ217" s="227"/>
      <c r="BR217" s="227"/>
      <c r="BS217" s="227"/>
      <c r="BT217" s="227"/>
      <c r="BU217" s="227"/>
      <c r="BV217" s="18"/>
      <c r="BW217" s="227"/>
      <c r="BX217" s="227"/>
      <c r="BY217" s="227"/>
      <c r="BZ217" s="227"/>
      <c r="CA217" s="227"/>
      <c r="CB217" s="227"/>
      <c r="CC217" s="227"/>
      <c r="CD217" s="227"/>
      <c r="CE217" s="227"/>
      <c r="CF217" s="117"/>
      <c r="CG217" s="117"/>
      <c r="CH217" s="14"/>
      <c r="CI217" s="14"/>
      <c r="CJ217" s="14"/>
      <c r="CK217" s="14"/>
      <c r="CL217" s="14"/>
      <c r="CM217" s="22"/>
      <c r="CN217" s="492"/>
      <c r="CO217" s="306"/>
      <c r="CP217" s="306"/>
      <c r="CQ217" s="306"/>
      <c r="CR217" s="493"/>
    </row>
    <row r="218" spans="2:96" ht="26.25" customHeight="1" thickBot="1" x14ac:dyDescent="0.2">
      <c r="B218" s="305"/>
      <c r="C218" s="306"/>
      <c r="D218" s="306"/>
      <c r="E218" s="306"/>
      <c r="F218" s="306"/>
      <c r="G218" s="306"/>
      <c r="H218" s="307"/>
      <c r="I218" s="174"/>
      <c r="J218" s="14" t="s">
        <v>344</v>
      </c>
      <c r="K218" s="14"/>
      <c r="L218" s="14"/>
      <c r="M218" s="117"/>
      <c r="N218" s="118"/>
      <c r="O218" s="118"/>
      <c r="P218" s="118"/>
      <c r="Q218" s="118"/>
      <c r="R218" s="118"/>
      <c r="S218" s="118"/>
      <c r="T218" s="118"/>
      <c r="U218" s="118"/>
      <c r="V218" s="118"/>
      <c r="W218" s="18"/>
      <c r="X218" s="118"/>
      <c r="Y218" s="118"/>
      <c r="Z218" s="118"/>
      <c r="AA218" s="118"/>
      <c r="AB218" s="118"/>
      <c r="AC218" s="118"/>
      <c r="AD218" s="118"/>
      <c r="AE218" s="118"/>
      <c r="AF218" s="118"/>
      <c r="AG218" s="117"/>
      <c r="AH218" s="117"/>
      <c r="AI218" s="14"/>
      <c r="AJ218" s="14"/>
      <c r="AK218" s="14"/>
      <c r="AL218" s="14"/>
      <c r="AM218" s="14"/>
      <c r="AN218" s="22"/>
      <c r="AO218" s="492"/>
      <c r="AP218" s="306"/>
      <c r="AQ218" s="306"/>
      <c r="AR218" s="306"/>
      <c r="AS218" s="493"/>
      <c r="BA218" s="305"/>
      <c r="BB218" s="306"/>
      <c r="BC218" s="306"/>
      <c r="BD218" s="306"/>
      <c r="BE218" s="306"/>
      <c r="BF218" s="306"/>
      <c r="BG218" s="307"/>
      <c r="BH218" s="237"/>
      <c r="BI218" s="14" t="s">
        <v>344</v>
      </c>
      <c r="BJ218" s="14"/>
      <c r="BK218" s="14"/>
      <c r="BL218" s="117"/>
      <c r="BM218" s="227"/>
      <c r="BN218" s="227"/>
      <c r="BO218" s="227"/>
      <c r="BP218" s="227"/>
      <c r="BQ218" s="227"/>
      <c r="BR218" s="227"/>
      <c r="BS218" s="227"/>
      <c r="BT218" s="227"/>
      <c r="BU218" s="227"/>
      <c r="BV218" s="18"/>
      <c r="BW218" s="227"/>
      <c r="BX218" s="227"/>
      <c r="BY218" s="227"/>
      <c r="BZ218" s="227"/>
      <c r="CA218" s="227"/>
      <c r="CB218" s="227"/>
      <c r="CC218" s="227"/>
      <c r="CD218" s="227"/>
      <c r="CE218" s="227"/>
      <c r="CF218" s="117"/>
      <c r="CG218" s="117"/>
      <c r="CH218" s="14"/>
      <c r="CI218" s="14"/>
      <c r="CJ218" s="14"/>
      <c r="CK218" s="14"/>
      <c r="CL218" s="14"/>
      <c r="CM218" s="22"/>
      <c r="CN218" s="492"/>
      <c r="CO218" s="306"/>
      <c r="CP218" s="306"/>
      <c r="CQ218" s="306"/>
      <c r="CR218" s="493"/>
    </row>
    <row r="219" spans="2:96" ht="26.25" customHeight="1" thickBot="1" x14ac:dyDescent="0.2">
      <c r="B219" s="305"/>
      <c r="C219" s="306"/>
      <c r="D219" s="306"/>
      <c r="E219" s="306"/>
      <c r="F219" s="306"/>
      <c r="G219" s="306"/>
      <c r="H219" s="307"/>
      <c r="I219" s="174"/>
      <c r="J219" s="14" t="s">
        <v>342</v>
      </c>
      <c r="K219" s="14"/>
      <c r="L219" s="287"/>
      <c r="M219" s="117" t="s">
        <v>336</v>
      </c>
      <c r="N219" s="118"/>
      <c r="O219" s="118"/>
      <c r="P219" s="118"/>
      <c r="Q219" s="118"/>
      <c r="R219" s="118"/>
      <c r="S219" s="118"/>
      <c r="T219" s="118"/>
      <c r="U219" s="118"/>
      <c r="V219" s="118"/>
      <c r="W219" s="18"/>
      <c r="X219" s="118"/>
      <c r="Y219" s="118"/>
      <c r="Z219" s="118"/>
      <c r="AA219" s="118"/>
      <c r="AB219" s="118"/>
      <c r="AC219" s="118"/>
      <c r="AD219" s="118"/>
      <c r="AE219" s="118"/>
      <c r="AF219" s="118"/>
      <c r="AG219" s="117"/>
      <c r="AH219" s="117"/>
      <c r="AI219" s="14"/>
      <c r="AJ219" s="14"/>
      <c r="AK219" s="14"/>
      <c r="AL219" s="14"/>
      <c r="AM219" s="14"/>
      <c r="AN219" s="22"/>
      <c r="AO219" s="492"/>
      <c r="AP219" s="306"/>
      <c r="AQ219" s="306"/>
      <c r="AR219" s="306"/>
      <c r="AS219" s="493"/>
      <c r="BA219" s="305"/>
      <c r="BB219" s="306"/>
      <c r="BC219" s="306"/>
      <c r="BD219" s="306"/>
      <c r="BE219" s="306"/>
      <c r="BF219" s="306"/>
      <c r="BG219" s="307"/>
      <c r="BH219" s="237"/>
      <c r="BI219" s="14" t="s">
        <v>342</v>
      </c>
      <c r="BJ219" s="14"/>
      <c r="BK219" s="189"/>
      <c r="BL219" s="117" t="s">
        <v>336</v>
      </c>
      <c r="BM219" s="227"/>
      <c r="BN219" s="227"/>
      <c r="BO219" s="227"/>
      <c r="BP219" s="227"/>
      <c r="BQ219" s="227"/>
      <c r="BR219" s="227"/>
      <c r="BS219" s="227"/>
      <c r="BT219" s="227"/>
      <c r="BU219" s="227"/>
      <c r="BV219" s="18"/>
      <c r="BW219" s="227"/>
      <c r="BX219" s="227"/>
      <c r="BY219" s="227"/>
      <c r="BZ219" s="227"/>
      <c r="CA219" s="227"/>
      <c r="CB219" s="227"/>
      <c r="CC219" s="227"/>
      <c r="CD219" s="227"/>
      <c r="CE219" s="227"/>
      <c r="CF219" s="117"/>
      <c r="CG219" s="117"/>
      <c r="CH219" s="14"/>
      <c r="CI219" s="14"/>
      <c r="CJ219" s="14"/>
      <c r="CK219" s="14"/>
      <c r="CL219" s="14"/>
      <c r="CM219" s="22"/>
      <c r="CN219" s="492"/>
      <c r="CO219" s="306"/>
      <c r="CP219" s="306"/>
      <c r="CQ219" s="306"/>
      <c r="CR219" s="493"/>
    </row>
    <row r="220" spans="2:96" ht="26.25" customHeight="1" thickBot="1" x14ac:dyDescent="0.2">
      <c r="B220" s="305"/>
      <c r="C220" s="306"/>
      <c r="D220" s="306"/>
      <c r="E220" s="306"/>
      <c r="F220" s="306"/>
      <c r="G220" s="306"/>
      <c r="H220" s="307"/>
      <c r="I220" s="174"/>
      <c r="J220" s="14" t="s">
        <v>342</v>
      </c>
      <c r="K220" s="14"/>
      <c r="L220" s="287"/>
      <c r="M220" s="312" t="s">
        <v>341</v>
      </c>
      <c r="N220" s="298"/>
      <c r="O220" s="298"/>
      <c r="P220" s="298"/>
      <c r="Q220" s="298"/>
      <c r="R220" s="298"/>
      <c r="S220" s="298"/>
      <c r="T220" s="298"/>
      <c r="U220" s="298"/>
      <c r="V220" s="298"/>
      <c r="W220" s="298"/>
      <c r="X220" s="298"/>
      <c r="Y220" s="298"/>
      <c r="Z220" s="298"/>
      <c r="AA220" s="298"/>
      <c r="AB220" s="298"/>
      <c r="AC220" s="298"/>
      <c r="AD220" s="298"/>
      <c r="AE220" s="298"/>
      <c r="AF220" s="298"/>
      <c r="AG220" s="298"/>
      <c r="AH220" s="298"/>
      <c r="AI220" s="298"/>
      <c r="AJ220" s="298"/>
      <c r="AK220" s="298"/>
      <c r="AL220" s="298"/>
      <c r="AM220" s="298"/>
      <c r="AN220" s="313"/>
      <c r="AO220" s="492"/>
      <c r="AP220" s="306"/>
      <c r="AQ220" s="306"/>
      <c r="AR220" s="306"/>
      <c r="AS220" s="493"/>
      <c r="BA220" s="305"/>
      <c r="BB220" s="306"/>
      <c r="BC220" s="306"/>
      <c r="BD220" s="306"/>
      <c r="BE220" s="306"/>
      <c r="BF220" s="306"/>
      <c r="BG220" s="307"/>
      <c r="BH220" s="237"/>
      <c r="BI220" s="14" t="s">
        <v>342</v>
      </c>
      <c r="BJ220" s="14"/>
      <c r="BK220" s="189"/>
      <c r="BL220" s="312" t="s">
        <v>341</v>
      </c>
      <c r="BM220" s="298"/>
      <c r="BN220" s="298"/>
      <c r="BO220" s="298"/>
      <c r="BP220" s="298"/>
      <c r="BQ220" s="298"/>
      <c r="BR220" s="298"/>
      <c r="BS220" s="298"/>
      <c r="BT220" s="298"/>
      <c r="BU220" s="298"/>
      <c r="BV220" s="298"/>
      <c r="BW220" s="298"/>
      <c r="BX220" s="298"/>
      <c r="BY220" s="298"/>
      <c r="BZ220" s="298"/>
      <c r="CA220" s="298"/>
      <c r="CB220" s="298"/>
      <c r="CC220" s="298"/>
      <c r="CD220" s="298"/>
      <c r="CE220" s="298"/>
      <c r="CF220" s="298"/>
      <c r="CG220" s="298"/>
      <c r="CH220" s="298"/>
      <c r="CI220" s="298"/>
      <c r="CJ220" s="298"/>
      <c r="CK220" s="298"/>
      <c r="CL220" s="298"/>
      <c r="CM220" s="313"/>
      <c r="CN220" s="492"/>
      <c r="CO220" s="306"/>
      <c r="CP220" s="306"/>
      <c r="CQ220" s="306"/>
      <c r="CR220" s="493"/>
    </row>
    <row r="221" spans="2:96" ht="26.25" customHeight="1" x14ac:dyDescent="0.15">
      <c r="B221" s="305"/>
      <c r="C221" s="306"/>
      <c r="D221" s="306"/>
      <c r="E221" s="306"/>
      <c r="F221" s="306"/>
      <c r="G221" s="306"/>
      <c r="H221" s="307"/>
      <c r="I221" s="174"/>
      <c r="J221" s="14" t="s">
        <v>461</v>
      </c>
      <c r="K221" s="14"/>
      <c r="L221" s="14"/>
      <c r="M221" s="117"/>
      <c r="N221" s="118"/>
      <c r="O221" s="118"/>
      <c r="P221" s="118"/>
      <c r="Q221" s="118"/>
      <c r="R221" s="118"/>
      <c r="S221" s="118"/>
      <c r="T221" s="118"/>
      <c r="U221" s="118"/>
      <c r="V221" s="118"/>
      <c r="W221" s="18"/>
      <c r="X221" s="118"/>
      <c r="Y221" s="118"/>
      <c r="Z221" s="118"/>
      <c r="AA221" s="118"/>
      <c r="AB221" s="118"/>
      <c r="AC221" s="118"/>
      <c r="AD221" s="118"/>
      <c r="AE221" s="118"/>
      <c r="AF221" s="118"/>
      <c r="AG221" s="117"/>
      <c r="AH221" s="117"/>
      <c r="AI221" s="14"/>
      <c r="AJ221" s="14"/>
      <c r="AK221" s="14"/>
      <c r="AL221" s="14"/>
      <c r="AM221" s="14"/>
      <c r="AN221" s="22"/>
      <c r="AO221" s="492"/>
      <c r="AP221" s="306"/>
      <c r="AQ221" s="306"/>
      <c r="AR221" s="306"/>
      <c r="AS221" s="493"/>
      <c r="BA221" s="305"/>
      <c r="BB221" s="306"/>
      <c r="BC221" s="306"/>
      <c r="BD221" s="306"/>
      <c r="BE221" s="306"/>
      <c r="BF221" s="306"/>
      <c r="BG221" s="307"/>
      <c r="BH221" s="237"/>
      <c r="BI221" s="14" t="s">
        <v>461</v>
      </c>
      <c r="BJ221" s="14"/>
      <c r="BK221" s="14"/>
      <c r="BL221" s="117"/>
      <c r="BM221" s="227"/>
      <c r="BN221" s="227"/>
      <c r="BO221" s="227"/>
      <c r="BP221" s="227"/>
      <c r="BQ221" s="227"/>
      <c r="BR221" s="227"/>
      <c r="BS221" s="227"/>
      <c r="BT221" s="227"/>
      <c r="BU221" s="227"/>
      <c r="BV221" s="18"/>
      <c r="BW221" s="227"/>
      <c r="BX221" s="227"/>
      <c r="BY221" s="227"/>
      <c r="BZ221" s="227"/>
      <c r="CA221" s="227"/>
      <c r="CB221" s="227"/>
      <c r="CC221" s="227"/>
      <c r="CD221" s="227"/>
      <c r="CE221" s="227"/>
      <c r="CF221" s="117"/>
      <c r="CG221" s="117"/>
      <c r="CH221" s="14"/>
      <c r="CI221" s="14"/>
      <c r="CJ221" s="14"/>
      <c r="CK221" s="14"/>
      <c r="CL221" s="14"/>
      <c r="CM221" s="22"/>
      <c r="CN221" s="492"/>
      <c r="CO221" s="306"/>
      <c r="CP221" s="306"/>
      <c r="CQ221" s="306"/>
      <c r="CR221" s="493"/>
    </row>
    <row r="222" spans="2:96" ht="16.5" thickBot="1" x14ac:dyDescent="0.2">
      <c r="B222" s="308"/>
      <c r="C222" s="309"/>
      <c r="D222" s="309"/>
      <c r="E222" s="309"/>
      <c r="F222" s="309"/>
      <c r="G222" s="309"/>
      <c r="H222" s="310"/>
      <c r="I222" s="115"/>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26"/>
      <c r="AO222" s="496"/>
      <c r="AP222" s="309"/>
      <c r="AQ222" s="309"/>
      <c r="AR222" s="309"/>
      <c r="AS222" s="497"/>
      <c r="BA222" s="308"/>
      <c r="BB222" s="309"/>
      <c r="BC222" s="309"/>
      <c r="BD222" s="309"/>
      <c r="BE222" s="309"/>
      <c r="BF222" s="309"/>
      <c r="BG222" s="310"/>
      <c r="BH222" s="24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26"/>
      <c r="CN222" s="496"/>
      <c r="CO222" s="309"/>
      <c r="CP222" s="309"/>
      <c r="CQ222" s="309"/>
      <c r="CR222" s="497"/>
    </row>
  </sheetData>
  <sheetProtection sheet="1" objects="1" scenarios="1" selectLockedCells="1"/>
  <mergeCells count="342">
    <mergeCell ref="S160:AN162"/>
    <mergeCell ref="BR160:CM162"/>
    <mergeCell ref="O139:AN140"/>
    <mergeCell ref="BN137:CM138"/>
    <mergeCell ref="BN139:CM140"/>
    <mergeCell ref="K161:N161"/>
    <mergeCell ref="BJ161:BM161"/>
    <mergeCell ref="CN178:CR183"/>
    <mergeCell ref="CA179:CM180"/>
    <mergeCell ref="BL155:BQ155"/>
    <mergeCell ref="BS155:BU155"/>
    <mergeCell ref="BJ159:BL159"/>
    <mergeCell ref="CN184:CR213"/>
    <mergeCell ref="BR185:CM188"/>
    <mergeCell ref="K169:N169"/>
    <mergeCell ref="O169:P169"/>
    <mergeCell ref="R163:AD163"/>
    <mergeCell ref="BO176:BP176"/>
    <mergeCell ref="BJ166:BM166"/>
    <mergeCell ref="BN166:BO166"/>
    <mergeCell ref="BJ167:BM167"/>
    <mergeCell ref="BN167:BO167"/>
    <mergeCell ref="BJ168:BM168"/>
    <mergeCell ref="BN168:BO168"/>
    <mergeCell ref="BJ169:BM169"/>
    <mergeCell ref="BS175:BU175"/>
    <mergeCell ref="AB179:AN180"/>
    <mergeCell ref="J171:AG172"/>
    <mergeCell ref="BI171:CF172"/>
    <mergeCell ref="BW182:BX182"/>
    <mergeCell ref="BM207:BT207"/>
    <mergeCell ref="BV207:CE207"/>
    <mergeCell ref="BM208:BT208"/>
    <mergeCell ref="BV208:CE208"/>
    <mergeCell ref="BM211:BU211"/>
    <mergeCell ref="BL175:BQ175"/>
    <mergeCell ref="CN214:CR222"/>
    <mergeCell ref="BL216:CM216"/>
    <mergeCell ref="BL220:CM220"/>
    <mergeCell ref="CN103:CR150"/>
    <mergeCell ref="BK113:BN114"/>
    <mergeCell ref="BK123:BN124"/>
    <mergeCell ref="BK133:BN134"/>
    <mergeCell ref="CN151:CR177"/>
    <mergeCell ref="BR158:CM159"/>
    <mergeCell ref="BJ163:BO163"/>
    <mergeCell ref="BJ164:BM164"/>
    <mergeCell ref="BN164:BO164"/>
    <mergeCell ref="BJ165:BM165"/>
    <mergeCell ref="BN165:BO165"/>
    <mergeCell ref="BM118:BU118"/>
    <mergeCell ref="BK119:BN120"/>
    <mergeCell ref="BO119:CH120"/>
    <mergeCell ref="BJ121:BM122"/>
    <mergeCell ref="BO122:BP122"/>
    <mergeCell ref="BO123:CH124"/>
    <mergeCell ref="BM128:BY128"/>
    <mergeCell ref="BK129:BN130"/>
    <mergeCell ref="BO129:CH130"/>
    <mergeCell ref="BW181:BX181"/>
    <mergeCell ref="CN95:CR102"/>
    <mergeCell ref="CN86:CR94"/>
    <mergeCell ref="CN19:CR85"/>
    <mergeCell ref="CN7:CR18"/>
    <mergeCell ref="CN3:CR6"/>
    <mergeCell ref="BR23:CM23"/>
    <mergeCell ref="BI44:BQ45"/>
    <mergeCell ref="BR44:CM45"/>
    <mergeCell ref="BI55:BQ56"/>
    <mergeCell ref="BR55:CM56"/>
    <mergeCell ref="BR58:CM59"/>
    <mergeCell ref="BI69:BQ70"/>
    <mergeCell ref="BR69:CM70"/>
    <mergeCell ref="BR77:CM78"/>
    <mergeCell ref="BI77:BQ78"/>
    <mergeCell ref="BW89:CM90"/>
    <mergeCell ref="BM51:CF51"/>
    <mergeCell ref="BM52:CF52"/>
    <mergeCell ref="BM53:CF53"/>
    <mergeCell ref="BK57:BP57"/>
    <mergeCell ref="BK58:BL58"/>
    <mergeCell ref="BK59:BP59"/>
    <mergeCell ref="BK60:BP60"/>
    <mergeCell ref="BK61:BP61"/>
    <mergeCell ref="B103:H150"/>
    <mergeCell ref="AO151:AS177"/>
    <mergeCell ref="AO178:AS183"/>
    <mergeCell ref="AO184:AS213"/>
    <mergeCell ref="AO214:AS222"/>
    <mergeCell ref="BN169:BO169"/>
    <mergeCell ref="BQ163:CC163"/>
    <mergeCell ref="AO3:AS6"/>
    <mergeCell ref="AO7:AS18"/>
    <mergeCell ref="AO19:AS85"/>
    <mergeCell ref="AO86:AS94"/>
    <mergeCell ref="AO95:AS102"/>
    <mergeCell ref="AO103:AS150"/>
    <mergeCell ref="BA103:BG150"/>
    <mergeCell ref="L133:O134"/>
    <mergeCell ref="L123:O124"/>
    <mergeCell ref="L113:O114"/>
    <mergeCell ref="K163:P163"/>
    <mergeCell ref="K164:N164"/>
    <mergeCell ref="O164:P164"/>
    <mergeCell ref="K165:N165"/>
    <mergeCell ref="O165:P165"/>
    <mergeCell ref="K166:N166"/>
    <mergeCell ref="O166:P166"/>
    <mergeCell ref="BS92:BW93"/>
    <mergeCell ref="BS100:BW101"/>
    <mergeCell ref="T92:X93"/>
    <mergeCell ref="T100:X101"/>
    <mergeCell ref="N106:AC107"/>
    <mergeCell ref="N118:V118"/>
    <mergeCell ref="BA95:BG102"/>
    <mergeCell ref="BI97:BK98"/>
    <mergeCell ref="BL97:BQ98"/>
    <mergeCell ref="BM99:BR99"/>
    <mergeCell ref="BI100:BL101"/>
    <mergeCell ref="BM100:BR101"/>
    <mergeCell ref="BM106:CB107"/>
    <mergeCell ref="BK108:BN109"/>
    <mergeCell ref="BO108:CH109"/>
    <mergeCell ref="BJ111:BM112"/>
    <mergeCell ref="BO113:CH114"/>
    <mergeCell ref="S55:AN56"/>
    <mergeCell ref="S23:AN23"/>
    <mergeCell ref="S36:AN37"/>
    <mergeCell ref="J69:R70"/>
    <mergeCell ref="S69:AN70"/>
    <mergeCell ref="J77:R78"/>
    <mergeCell ref="S77:AN78"/>
    <mergeCell ref="B95:H102"/>
    <mergeCell ref="N84:AG84"/>
    <mergeCell ref="M97:R98"/>
    <mergeCell ref="N99:S99"/>
    <mergeCell ref="J100:M101"/>
    <mergeCell ref="B86:H94"/>
    <mergeCell ref="J97:L98"/>
    <mergeCell ref="N91:S91"/>
    <mergeCell ref="M89:R90"/>
    <mergeCell ref="N92:S93"/>
    <mergeCell ref="J89:L90"/>
    <mergeCell ref="J92:M93"/>
    <mergeCell ref="X89:AN90"/>
    <mergeCell ref="L59:Q59"/>
    <mergeCell ref="L60:Q60"/>
    <mergeCell ref="L61:Q61"/>
    <mergeCell ref="L62:Q62"/>
    <mergeCell ref="N21:S21"/>
    <mergeCell ref="B19:H85"/>
    <mergeCell ref="L64:Q64"/>
    <mergeCell ref="L65:Q65"/>
    <mergeCell ref="L57:Q57"/>
    <mergeCell ref="L58:M58"/>
    <mergeCell ref="L66:Q66"/>
    <mergeCell ref="L67:Q67"/>
    <mergeCell ref="N72:AG72"/>
    <mergeCell ref="L25:M25"/>
    <mergeCell ref="L24:Q24"/>
    <mergeCell ref="L26:Q26"/>
    <mergeCell ref="N39:AG39"/>
    <mergeCell ref="L30:Q30"/>
    <mergeCell ref="N73:AG73"/>
    <mergeCell ref="N74:AG74"/>
    <mergeCell ref="N75:AG75"/>
    <mergeCell ref="N81:AG81"/>
    <mergeCell ref="N82:AG82"/>
    <mergeCell ref="N83:AG83"/>
    <mergeCell ref="N51:AG51"/>
    <mergeCell ref="N52:AG52"/>
    <mergeCell ref="N53:AG53"/>
    <mergeCell ref="J55:R56"/>
    <mergeCell ref="L63:Q63"/>
    <mergeCell ref="X212:AF212"/>
    <mergeCell ref="N211:V211"/>
    <mergeCell ref="X211:AF211"/>
    <mergeCell ref="N100:S101"/>
    <mergeCell ref="L129:O130"/>
    <mergeCell ref="P129:AI130"/>
    <mergeCell ref="X182:Y182"/>
    <mergeCell ref="M155:R155"/>
    <mergeCell ref="T155:V155"/>
    <mergeCell ref="X179:Y179"/>
    <mergeCell ref="X180:Y180"/>
    <mergeCell ref="T175:V175"/>
    <mergeCell ref="P113:AI114"/>
    <mergeCell ref="L119:O120"/>
    <mergeCell ref="P119:AI120"/>
    <mergeCell ref="P123:AI124"/>
    <mergeCell ref="P108:AI109"/>
    <mergeCell ref="L108:O109"/>
    <mergeCell ref="K111:N112"/>
    <mergeCell ref="N128:Z128"/>
    <mergeCell ref="K121:N122"/>
    <mergeCell ref="K167:N167"/>
    <mergeCell ref="O137:AN138"/>
    <mergeCell ref="B2:H2"/>
    <mergeCell ref="B7:H18"/>
    <mergeCell ref="B3:H6"/>
    <mergeCell ref="K17:L17"/>
    <mergeCell ref="N17:O17"/>
    <mergeCell ref="Q17:R17"/>
    <mergeCell ref="O9:P9"/>
    <mergeCell ref="L5:M5"/>
    <mergeCell ref="O5:P5"/>
    <mergeCell ref="O11:P11"/>
    <mergeCell ref="O12:P12"/>
    <mergeCell ref="M4:Y4"/>
    <mergeCell ref="O10:P10"/>
    <mergeCell ref="I2:AJ2"/>
    <mergeCell ref="O13:P14"/>
    <mergeCell ref="O15:P16"/>
    <mergeCell ref="BP17:BQ17"/>
    <mergeCell ref="B214:H222"/>
    <mergeCell ref="K131:N132"/>
    <mergeCell ref="P122:Q122"/>
    <mergeCell ref="P132:Q132"/>
    <mergeCell ref="N207:U207"/>
    <mergeCell ref="W207:AF207"/>
    <mergeCell ref="N208:U208"/>
    <mergeCell ref="W208:AF208"/>
    <mergeCell ref="P133:AI134"/>
    <mergeCell ref="X181:Y181"/>
    <mergeCell ref="P176:Q176"/>
    <mergeCell ref="K159:M159"/>
    <mergeCell ref="N142:AI143"/>
    <mergeCell ref="N144:AI145"/>
    <mergeCell ref="N146:AI147"/>
    <mergeCell ref="M175:R175"/>
    <mergeCell ref="N148:AI149"/>
    <mergeCell ref="B184:H213"/>
    <mergeCell ref="B151:H177"/>
    <mergeCell ref="B178:H183"/>
    <mergeCell ref="N212:V212"/>
    <mergeCell ref="O167:P167"/>
    <mergeCell ref="K168:N168"/>
    <mergeCell ref="BA7:BG18"/>
    <mergeCell ref="BN9:BO9"/>
    <mergeCell ref="BN10:BO10"/>
    <mergeCell ref="BN11:BO11"/>
    <mergeCell ref="BN12:BO12"/>
    <mergeCell ref="BN13:BO14"/>
    <mergeCell ref="BN15:BO16"/>
    <mergeCell ref="BJ17:BK17"/>
    <mergeCell ref="BM17:BN17"/>
    <mergeCell ref="BM74:CF74"/>
    <mergeCell ref="CN2:CR2"/>
    <mergeCell ref="BS13:CM14"/>
    <mergeCell ref="BS15:CM16"/>
    <mergeCell ref="BM39:CF39"/>
    <mergeCell ref="BM40:CF40"/>
    <mergeCell ref="BM41:CF41"/>
    <mergeCell ref="BM42:CF42"/>
    <mergeCell ref="BM50:CF50"/>
    <mergeCell ref="BK34:BP34"/>
    <mergeCell ref="BI36:BQ37"/>
    <mergeCell ref="BR36:CM37"/>
    <mergeCell ref="BH2:CI2"/>
    <mergeCell ref="BK27:BP27"/>
    <mergeCell ref="BK28:BP28"/>
    <mergeCell ref="BK29:BP29"/>
    <mergeCell ref="BK30:BP30"/>
    <mergeCell ref="BK31:BP31"/>
    <mergeCell ref="BK32:BP32"/>
    <mergeCell ref="BK33:BP33"/>
    <mergeCell ref="BR25:CM26"/>
    <mergeCell ref="BL4:BX4"/>
    <mergeCell ref="BK5:BL5"/>
    <mergeCell ref="BN5:BO5"/>
    <mergeCell ref="BM81:CF81"/>
    <mergeCell ref="BM82:CF82"/>
    <mergeCell ref="BM83:CF83"/>
    <mergeCell ref="BM84:CF84"/>
    <mergeCell ref="BA86:BG94"/>
    <mergeCell ref="BI89:BK90"/>
    <mergeCell ref="BL89:BQ90"/>
    <mergeCell ref="BM91:BR91"/>
    <mergeCell ref="BI92:BL93"/>
    <mergeCell ref="BM92:BR93"/>
    <mergeCell ref="BA19:BG85"/>
    <mergeCell ref="BM21:BR21"/>
    <mergeCell ref="BY21:CE21"/>
    <mergeCell ref="BK24:BP24"/>
    <mergeCell ref="BK25:BL25"/>
    <mergeCell ref="BK26:BP26"/>
    <mergeCell ref="BK62:BP62"/>
    <mergeCell ref="BK63:BP63"/>
    <mergeCell ref="BK64:BP64"/>
    <mergeCell ref="BK65:BP65"/>
    <mergeCell ref="BK66:BP66"/>
    <mergeCell ref="BK67:BP67"/>
    <mergeCell ref="BM72:CF72"/>
    <mergeCell ref="BM73:CF73"/>
    <mergeCell ref="BA2:BG2"/>
    <mergeCell ref="BA3:BG6"/>
    <mergeCell ref="O168:P168"/>
    <mergeCell ref="N40:AG40"/>
    <mergeCell ref="N41:AG41"/>
    <mergeCell ref="N42:AG42"/>
    <mergeCell ref="N50:AG50"/>
    <mergeCell ref="L27:Q27"/>
    <mergeCell ref="AO2:AS2"/>
    <mergeCell ref="T13:AN14"/>
    <mergeCell ref="T15:AN16"/>
    <mergeCell ref="S25:AN26"/>
    <mergeCell ref="S44:AN45"/>
    <mergeCell ref="S58:AN59"/>
    <mergeCell ref="S158:AN159"/>
    <mergeCell ref="L29:Q29"/>
    <mergeCell ref="L31:Q31"/>
    <mergeCell ref="L32:Q32"/>
    <mergeCell ref="L33:Q33"/>
    <mergeCell ref="L34:Q34"/>
    <mergeCell ref="J36:R37"/>
    <mergeCell ref="J44:R45"/>
    <mergeCell ref="Z21:AF21"/>
    <mergeCell ref="J88:W88"/>
    <mergeCell ref="BI88:BV88"/>
    <mergeCell ref="J152:AF152"/>
    <mergeCell ref="BI152:CE152"/>
    <mergeCell ref="L28:Q28"/>
    <mergeCell ref="BA214:BG222"/>
    <mergeCell ref="S185:AN188"/>
    <mergeCell ref="M216:AN216"/>
    <mergeCell ref="M220:AN220"/>
    <mergeCell ref="BA178:BG183"/>
    <mergeCell ref="BA184:BG213"/>
    <mergeCell ref="BA151:BG177"/>
    <mergeCell ref="BJ131:BM132"/>
    <mergeCell ref="BO132:BP132"/>
    <mergeCell ref="BO133:CH134"/>
    <mergeCell ref="BM142:CH143"/>
    <mergeCell ref="BM144:CH145"/>
    <mergeCell ref="BW211:CE211"/>
    <mergeCell ref="BM212:BU212"/>
    <mergeCell ref="BW212:CE212"/>
    <mergeCell ref="BM146:CH147"/>
    <mergeCell ref="BM148:CH149"/>
    <mergeCell ref="BW179:BX179"/>
    <mergeCell ref="BW180:BX180"/>
    <mergeCell ref="BM75:CF75"/>
  </mergeCells>
  <phoneticPr fontId="2"/>
  <conditionalFormatting sqref="O169:P169">
    <cfRule type="expression" dxfId="19" priority="29">
      <formula>AND($O$161&lt;&gt;"",$O$161&gt;0)</formula>
    </cfRule>
  </conditionalFormatting>
  <conditionalFormatting sqref="O168:P168">
    <cfRule type="expression" dxfId="18" priority="30">
      <formula>AND($O$161&lt;&gt;"",$O$161&gt;=0.5)</formula>
    </cfRule>
  </conditionalFormatting>
  <conditionalFormatting sqref="O167:P167">
    <cfRule type="expression" dxfId="17" priority="31">
      <formula>AND($O$161&lt;&gt;"",$O$161&gt;=3)</formula>
    </cfRule>
  </conditionalFormatting>
  <conditionalFormatting sqref="O166:P166">
    <cfRule type="expression" dxfId="16" priority="32">
      <formula>AND($O$161&lt;&gt;"",$O$161&gt;=5)</formula>
    </cfRule>
  </conditionalFormatting>
  <conditionalFormatting sqref="O165:P165">
    <cfRule type="expression" dxfId="15" priority="33">
      <formula>AND($O$161&lt;&gt;"",$O$161&gt;=10)</formula>
    </cfRule>
  </conditionalFormatting>
  <conditionalFormatting sqref="O164:P164">
    <cfRule type="expression" dxfId="14" priority="34">
      <formula>AND($O$161&lt;&gt;"",$O$161&gt;=20)</formula>
    </cfRule>
  </conditionalFormatting>
  <conditionalFormatting sqref="T173">
    <cfRule type="containsText" dxfId="13" priority="13" operator="containsText" text="可能です">
      <formula>NOT(ISERROR(SEARCH("可能です",T173)))</formula>
    </cfRule>
    <cfRule type="containsText" dxfId="12" priority="14" operator="containsText" text="避けてください">
      <formula>NOT(ISERROR(SEARCH("避けてください",T173)))</formula>
    </cfRule>
  </conditionalFormatting>
  <conditionalFormatting sqref="BS173">
    <cfRule type="containsText" dxfId="11" priority="1" operator="containsText" text="可能です">
      <formula>NOT(ISERROR(SEARCH("可能です",BS173)))</formula>
    </cfRule>
    <cfRule type="containsText" dxfId="10" priority="2" operator="containsText" text="避けてください">
      <formula>NOT(ISERROR(SEARCH("避けてください",BS173)))</formula>
    </cfRule>
  </conditionalFormatting>
  <conditionalFormatting sqref="J173">
    <cfRule type="expression" dxfId="9" priority="35">
      <formula>$T$173="可能です"</formula>
    </cfRule>
    <cfRule type="expression" dxfId="8" priority="36">
      <formula>$T$173="避けてください"</formula>
    </cfRule>
  </conditionalFormatting>
  <conditionalFormatting sqref="BI173">
    <cfRule type="expression" dxfId="7" priority="37">
      <formula>$BS$173="可能です"</formula>
    </cfRule>
    <cfRule type="expression" dxfId="6" priority="38">
      <formula>$BS$173="避けてください"</formula>
    </cfRule>
  </conditionalFormatting>
  <dataValidations count="4">
    <dataValidation type="list" allowBlank="1" showInputMessage="1" showErrorMessage="1" sqref="M89 M97 BL89 BL97" xr:uid="{5B7A6047-28F0-4410-8A72-2509FD7679FB}">
      <formula1>宮城県河川</formula1>
    </dataValidation>
    <dataValidation type="list" allowBlank="1" showInputMessage="1" showErrorMessage="1" sqref="N91:S91 N99:S99 BM91:BR91 BM99:BR99" xr:uid="{A7064B33-A732-492C-8238-B12ADE145C29}">
      <formula1>INDIRECT(M89)</formula1>
    </dataValidation>
    <dataValidation type="list" allowBlank="1" showInputMessage="1" showErrorMessage="1" sqref="N92 N100 BM92 BM100" xr:uid="{4096B58E-F533-4069-BEC0-3C1F76702938}">
      <formula1>INDIRECT(M89&amp;N91)</formula1>
    </dataValidation>
    <dataValidation type="list" allowBlank="1" showInputMessage="1" showErrorMessage="1" sqref="O160 BN160" xr:uid="{CE110C2C-300E-4E0E-A4F6-E4B0405F27B6}">
      <formula1>"1,2,3,4,5"</formula1>
    </dataValidation>
  </dataValidations>
  <printOptions horizontalCentered="1"/>
  <pageMargins left="0.19685039370078741" right="0.19685039370078741" top="7.874015748031496E-2" bottom="7.874015748031496E-2" header="0.31496062992125984" footer="0.31496062992125984"/>
  <pageSetup paperSize="9" scale="66" fitToHeight="0" orientation="portrait" r:id="rId1"/>
  <rowBreaks count="4" manualBreakCount="4">
    <brk id="43" min="1" max="44" man="1"/>
    <brk id="85" min="1" max="44" man="1"/>
    <brk id="150" min="1" max="44" man="1"/>
    <brk id="208" min="1" max="44" man="1"/>
  </rowBreaks>
  <colBreaks count="1" manualBreakCount="1">
    <brk id="1" max="181" man="1"/>
  </colBreaks>
  <drawing r:id="rId2"/>
  <legacyDrawing r:id="rId3"/>
  <mc:AlternateContent xmlns:mc="http://schemas.openxmlformats.org/markup-compatibility/2006">
    <mc:Choice Requires="x14">
      <controls>
        <mc:AlternateContent xmlns:mc="http://schemas.openxmlformats.org/markup-compatibility/2006">
          <mc:Choice Requires="x14">
            <control shapeId="14343" r:id="rId4" name="Check Box 7">
              <controlPr locked="0" defaultSize="0" autoFill="0" autoLine="0" autoPict="0">
                <anchor moveWithCells="1">
                  <from>
                    <xdr:col>10</xdr:col>
                    <xdr:colOff>47625</xdr:colOff>
                    <xdr:row>37</xdr:row>
                    <xdr:rowOff>66675</xdr:rowOff>
                  </from>
                  <to>
                    <xdr:col>11</xdr:col>
                    <xdr:colOff>66675</xdr:colOff>
                    <xdr:row>37</xdr:row>
                    <xdr:rowOff>314325</xdr:rowOff>
                  </to>
                </anchor>
              </controlPr>
            </control>
          </mc:Choice>
        </mc:AlternateContent>
        <mc:AlternateContent xmlns:mc="http://schemas.openxmlformats.org/markup-compatibility/2006">
          <mc:Choice Requires="x14">
            <control shapeId="14346" r:id="rId5" name="Check Box 10">
              <controlPr defaultSize="0" autoFill="0" autoLine="0" autoPict="0">
                <anchor moveWithCells="1">
                  <from>
                    <xdr:col>10</xdr:col>
                    <xdr:colOff>38100</xdr:colOff>
                    <xdr:row>45</xdr:row>
                    <xdr:rowOff>38100</xdr:rowOff>
                  </from>
                  <to>
                    <xdr:col>11</xdr:col>
                    <xdr:colOff>47625</xdr:colOff>
                    <xdr:row>45</xdr:row>
                    <xdr:rowOff>295275</xdr:rowOff>
                  </to>
                </anchor>
              </controlPr>
            </control>
          </mc:Choice>
        </mc:AlternateContent>
        <mc:AlternateContent xmlns:mc="http://schemas.openxmlformats.org/markup-compatibility/2006">
          <mc:Choice Requires="x14">
            <control shapeId="14347" r:id="rId6" name="Check Box 11">
              <controlPr defaultSize="0" autoFill="0" autoLine="0" autoPict="0">
                <anchor moveWithCells="1">
                  <from>
                    <xdr:col>10</xdr:col>
                    <xdr:colOff>38100</xdr:colOff>
                    <xdr:row>46</xdr:row>
                    <xdr:rowOff>19050</xdr:rowOff>
                  </from>
                  <to>
                    <xdr:col>11</xdr:col>
                    <xdr:colOff>47625</xdr:colOff>
                    <xdr:row>46</xdr:row>
                    <xdr:rowOff>257175</xdr:rowOff>
                  </to>
                </anchor>
              </controlPr>
            </control>
          </mc:Choice>
        </mc:AlternateContent>
        <mc:AlternateContent xmlns:mc="http://schemas.openxmlformats.org/markup-compatibility/2006">
          <mc:Choice Requires="x14">
            <control shapeId="14348" r:id="rId7" name="Check Box 12">
              <controlPr defaultSize="0" autoFill="0" autoLine="0" autoPict="0">
                <anchor moveWithCells="1">
                  <from>
                    <xdr:col>10</xdr:col>
                    <xdr:colOff>38100</xdr:colOff>
                    <xdr:row>47</xdr:row>
                    <xdr:rowOff>38100</xdr:rowOff>
                  </from>
                  <to>
                    <xdr:col>11</xdr:col>
                    <xdr:colOff>47625</xdr:colOff>
                    <xdr:row>47</xdr:row>
                    <xdr:rowOff>295275</xdr:rowOff>
                  </to>
                </anchor>
              </controlPr>
            </control>
          </mc:Choice>
        </mc:AlternateContent>
        <mc:AlternateContent xmlns:mc="http://schemas.openxmlformats.org/markup-compatibility/2006">
          <mc:Choice Requires="x14">
            <control shapeId="14349" r:id="rId8" name="Check Box 13">
              <controlPr defaultSize="0" autoFill="0" autoLine="0" autoPict="0">
                <anchor moveWithCells="1">
                  <from>
                    <xdr:col>10</xdr:col>
                    <xdr:colOff>38100</xdr:colOff>
                    <xdr:row>48</xdr:row>
                    <xdr:rowOff>38100</xdr:rowOff>
                  </from>
                  <to>
                    <xdr:col>11</xdr:col>
                    <xdr:colOff>47625</xdr:colOff>
                    <xdr:row>48</xdr:row>
                    <xdr:rowOff>295275</xdr:rowOff>
                  </to>
                </anchor>
              </controlPr>
            </control>
          </mc:Choice>
        </mc:AlternateContent>
        <mc:AlternateContent xmlns:mc="http://schemas.openxmlformats.org/markup-compatibility/2006">
          <mc:Choice Requires="x14">
            <control shapeId="14350" r:id="rId9" name="Check Box 14">
              <controlPr defaultSize="0" autoFill="0" autoLine="0" autoPict="0">
                <anchor moveWithCells="1">
                  <from>
                    <xdr:col>10</xdr:col>
                    <xdr:colOff>38100</xdr:colOff>
                    <xdr:row>70</xdr:row>
                    <xdr:rowOff>57150</xdr:rowOff>
                  </from>
                  <to>
                    <xdr:col>11</xdr:col>
                    <xdr:colOff>47625</xdr:colOff>
                    <xdr:row>70</xdr:row>
                    <xdr:rowOff>314325</xdr:rowOff>
                  </to>
                </anchor>
              </controlPr>
            </control>
          </mc:Choice>
        </mc:AlternateContent>
        <mc:AlternateContent xmlns:mc="http://schemas.openxmlformats.org/markup-compatibility/2006">
          <mc:Choice Requires="x14">
            <control shapeId="14351" r:id="rId10" name="Check Box 15">
              <controlPr defaultSize="0" autoFill="0" autoLine="0" autoPict="0">
                <anchor moveWithCells="1">
                  <from>
                    <xdr:col>10</xdr:col>
                    <xdr:colOff>38100</xdr:colOff>
                    <xdr:row>78</xdr:row>
                    <xdr:rowOff>57150</xdr:rowOff>
                  </from>
                  <to>
                    <xdr:col>11</xdr:col>
                    <xdr:colOff>47625</xdr:colOff>
                    <xdr:row>78</xdr:row>
                    <xdr:rowOff>314325</xdr:rowOff>
                  </to>
                </anchor>
              </controlPr>
            </control>
          </mc:Choice>
        </mc:AlternateContent>
        <mc:AlternateContent xmlns:mc="http://schemas.openxmlformats.org/markup-compatibility/2006">
          <mc:Choice Requires="x14">
            <control shapeId="14352" r:id="rId11" name="Check Box 16">
              <controlPr defaultSize="0" autoFill="0" autoLine="0" autoPict="0">
                <anchor moveWithCells="1">
                  <from>
                    <xdr:col>10</xdr:col>
                    <xdr:colOff>38100</xdr:colOff>
                    <xdr:row>79</xdr:row>
                    <xdr:rowOff>57150</xdr:rowOff>
                  </from>
                  <to>
                    <xdr:col>11</xdr:col>
                    <xdr:colOff>47625</xdr:colOff>
                    <xdr:row>79</xdr:row>
                    <xdr:rowOff>314325</xdr:rowOff>
                  </to>
                </anchor>
              </controlPr>
            </control>
          </mc:Choice>
        </mc:AlternateContent>
        <mc:AlternateContent xmlns:mc="http://schemas.openxmlformats.org/markup-compatibility/2006">
          <mc:Choice Requires="x14">
            <control shapeId="14359" r:id="rId12" name="Check Box 23">
              <controlPr defaultSize="0" autoFill="0" autoLine="0" autoPict="0">
                <anchor moveWithCells="1">
                  <from>
                    <xdr:col>13</xdr:col>
                    <xdr:colOff>104775</xdr:colOff>
                    <xdr:row>155</xdr:row>
                    <xdr:rowOff>19050</xdr:rowOff>
                  </from>
                  <to>
                    <xdr:col>14</xdr:col>
                    <xdr:colOff>66675</xdr:colOff>
                    <xdr:row>156</xdr:row>
                    <xdr:rowOff>0</xdr:rowOff>
                  </to>
                </anchor>
              </controlPr>
            </control>
          </mc:Choice>
        </mc:AlternateContent>
        <mc:AlternateContent xmlns:mc="http://schemas.openxmlformats.org/markup-compatibility/2006">
          <mc:Choice Requires="x14">
            <control shapeId="14361" r:id="rId13" name="Check Box 25">
              <controlPr defaultSize="0" autoFill="0" autoLine="0" autoPict="0">
                <anchor moveWithCells="1">
                  <from>
                    <xdr:col>13</xdr:col>
                    <xdr:colOff>104775</xdr:colOff>
                    <xdr:row>156</xdr:row>
                    <xdr:rowOff>19050</xdr:rowOff>
                  </from>
                  <to>
                    <xdr:col>14</xdr:col>
                    <xdr:colOff>66675</xdr:colOff>
                    <xdr:row>157</xdr:row>
                    <xdr:rowOff>0</xdr:rowOff>
                  </to>
                </anchor>
              </controlPr>
            </control>
          </mc:Choice>
        </mc:AlternateContent>
        <mc:AlternateContent xmlns:mc="http://schemas.openxmlformats.org/markup-compatibility/2006">
          <mc:Choice Requires="x14">
            <control shapeId="14362" r:id="rId14" name="Check Box 26">
              <controlPr defaultSize="0" autoFill="0" autoLine="0" autoPict="0">
                <anchor moveWithCells="1">
                  <from>
                    <xdr:col>10</xdr:col>
                    <xdr:colOff>28575</xdr:colOff>
                    <xdr:row>189</xdr:row>
                    <xdr:rowOff>19050</xdr:rowOff>
                  </from>
                  <to>
                    <xdr:col>11</xdr:col>
                    <xdr:colOff>47625</xdr:colOff>
                    <xdr:row>189</xdr:row>
                    <xdr:rowOff>257175</xdr:rowOff>
                  </to>
                </anchor>
              </controlPr>
            </control>
          </mc:Choice>
        </mc:AlternateContent>
        <mc:AlternateContent xmlns:mc="http://schemas.openxmlformats.org/markup-compatibility/2006">
          <mc:Choice Requires="x14">
            <control shapeId="14363" r:id="rId15" name="Check Box 27">
              <controlPr defaultSize="0" autoFill="0" autoLine="0" autoPict="0">
                <anchor moveWithCells="1">
                  <from>
                    <xdr:col>10</xdr:col>
                    <xdr:colOff>28575</xdr:colOff>
                    <xdr:row>190</xdr:row>
                    <xdr:rowOff>9525</xdr:rowOff>
                  </from>
                  <to>
                    <xdr:col>11</xdr:col>
                    <xdr:colOff>47625</xdr:colOff>
                    <xdr:row>190</xdr:row>
                    <xdr:rowOff>257175</xdr:rowOff>
                  </to>
                </anchor>
              </controlPr>
            </control>
          </mc:Choice>
        </mc:AlternateContent>
        <mc:AlternateContent xmlns:mc="http://schemas.openxmlformats.org/markup-compatibility/2006">
          <mc:Choice Requires="x14">
            <control shapeId="14364" r:id="rId16" name="Check Box 28">
              <controlPr defaultSize="0" autoFill="0" autoLine="0" autoPict="0">
                <anchor moveWithCells="1">
                  <from>
                    <xdr:col>10</xdr:col>
                    <xdr:colOff>28575</xdr:colOff>
                    <xdr:row>192</xdr:row>
                    <xdr:rowOff>9525</xdr:rowOff>
                  </from>
                  <to>
                    <xdr:col>11</xdr:col>
                    <xdr:colOff>47625</xdr:colOff>
                    <xdr:row>192</xdr:row>
                    <xdr:rowOff>257175</xdr:rowOff>
                  </to>
                </anchor>
              </controlPr>
            </control>
          </mc:Choice>
        </mc:AlternateContent>
        <mc:AlternateContent xmlns:mc="http://schemas.openxmlformats.org/markup-compatibility/2006">
          <mc:Choice Requires="x14">
            <control shapeId="14365" r:id="rId17" name="Check Box 29">
              <controlPr defaultSize="0" autoFill="0" autoLine="0" autoPict="0">
                <anchor moveWithCells="1">
                  <from>
                    <xdr:col>10</xdr:col>
                    <xdr:colOff>28575</xdr:colOff>
                    <xdr:row>193</xdr:row>
                    <xdr:rowOff>9525</xdr:rowOff>
                  </from>
                  <to>
                    <xdr:col>11</xdr:col>
                    <xdr:colOff>47625</xdr:colOff>
                    <xdr:row>193</xdr:row>
                    <xdr:rowOff>257175</xdr:rowOff>
                  </to>
                </anchor>
              </controlPr>
            </control>
          </mc:Choice>
        </mc:AlternateContent>
        <mc:AlternateContent xmlns:mc="http://schemas.openxmlformats.org/markup-compatibility/2006">
          <mc:Choice Requires="x14">
            <control shapeId="14366" r:id="rId18" name="Check Box 30">
              <controlPr defaultSize="0" autoFill="0" autoLine="0" autoPict="0">
                <anchor moveWithCells="1">
                  <from>
                    <xdr:col>10</xdr:col>
                    <xdr:colOff>28575</xdr:colOff>
                    <xdr:row>194</xdr:row>
                    <xdr:rowOff>9525</xdr:rowOff>
                  </from>
                  <to>
                    <xdr:col>11</xdr:col>
                    <xdr:colOff>47625</xdr:colOff>
                    <xdr:row>194</xdr:row>
                    <xdr:rowOff>257175</xdr:rowOff>
                  </to>
                </anchor>
              </controlPr>
            </control>
          </mc:Choice>
        </mc:AlternateContent>
        <mc:AlternateContent xmlns:mc="http://schemas.openxmlformats.org/markup-compatibility/2006">
          <mc:Choice Requires="x14">
            <control shapeId="14367" r:id="rId19" name="Check Box 31">
              <controlPr defaultSize="0" autoFill="0" autoLine="0" autoPict="0">
                <anchor moveWithCells="1">
                  <from>
                    <xdr:col>10</xdr:col>
                    <xdr:colOff>28575</xdr:colOff>
                    <xdr:row>196</xdr:row>
                    <xdr:rowOff>19050</xdr:rowOff>
                  </from>
                  <to>
                    <xdr:col>11</xdr:col>
                    <xdr:colOff>47625</xdr:colOff>
                    <xdr:row>196</xdr:row>
                    <xdr:rowOff>257175</xdr:rowOff>
                  </to>
                </anchor>
              </controlPr>
            </control>
          </mc:Choice>
        </mc:AlternateContent>
        <mc:AlternateContent xmlns:mc="http://schemas.openxmlformats.org/markup-compatibility/2006">
          <mc:Choice Requires="x14">
            <control shapeId="14368" r:id="rId20" name="Check Box 32">
              <controlPr defaultSize="0" autoFill="0" autoLine="0" autoPict="0">
                <anchor moveWithCells="1">
                  <from>
                    <xdr:col>10</xdr:col>
                    <xdr:colOff>28575</xdr:colOff>
                    <xdr:row>197</xdr:row>
                    <xdr:rowOff>9525</xdr:rowOff>
                  </from>
                  <to>
                    <xdr:col>11</xdr:col>
                    <xdr:colOff>47625</xdr:colOff>
                    <xdr:row>197</xdr:row>
                    <xdr:rowOff>257175</xdr:rowOff>
                  </to>
                </anchor>
              </controlPr>
            </control>
          </mc:Choice>
        </mc:AlternateContent>
        <mc:AlternateContent xmlns:mc="http://schemas.openxmlformats.org/markup-compatibility/2006">
          <mc:Choice Requires="x14">
            <control shapeId="14369" r:id="rId21" name="Check Box 33">
              <controlPr defaultSize="0" autoFill="0" autoLine="0" autoPict="0">
                <anchor moveWithCells="1">
                  <from>
                    <xdr:col>10</xdr:col>
                    <xdr:colOff>28575</xdr:colOff>
                    <xdr:row>199</xdr:row>
                    <xdr:rowOff>9525</xdr:rowOff>
                  </from>
                  <to>
                    <xdr:col>11</xdr:col>
                    <xdr:colOff>47625</xdr:colOff>
                    <xdr:row>199</xdr:row>
                    <xdr:rowOff>257175</xdr:rowOff>
                  </to>
                </anchor>
              </controlPr>
            </control>
          </mc:Choice>
        </mc:AlternateContent>
        <mc:AlternateContent xmlns:mc="http://schemas.openxmlformats.org/markup-compatibility/2006">
          <mc:Choice Requires="x14">
            <control shapeId="14370" r:id="rId22" name="Check Box 34">
              <controlPr defaultSize="0" autoFill="0" autoLine="0" autoPict="0">
                <anchor moveWithCells="1">
                  <from>
                    <xdr:col>10</xdr:col>
                    <xdr:colOff>28575</xdr:colOff>
                    <xdr:row>201</xdr:row>
                    <xdr:rowOff>9525</xdr:rowOff>
                  </from>
                  <to>
                    <xdr:col>11</xdr:col>
                    <xdr:colOff>47625</xdr:colOff>
                    <xdr:row>201</xdr:row>
                    <xdr:rowOff>257175</xdr:rowOff>
                  </to>
                </anchor>
              </controlPr>
            </control>
          </mc:Choice>
        </mc:AlternateContent>
        <mc:AlternateContent xmlns:mc="http://schemas.openxmlformats.org/markup-compatibility/2006">
          <mc:Choice Requires="x14">
            <control shapeId="14371" r:id="rId23" name="Check Box 35">
              <controlPr defaultSize="0" autoFill="0" autoLine="0" autoPict="0">
                <anchor moveWithCells="1">
                  <from>
                    <xdr:col>10</xdr:col>
                    <xdr:colOff>28575</xdr:colOff>
                    <xdr:row>203</xdr:row>
                    <xdr:rowOff>9525</xdr:rowOff>
                  </from>
                  <to>
                    <xdr:col>11</xdr:col>
                    <xdr:colOff>47625</xdr:colOff>
                    <xdr:row>203</xdr:row>
                    <xdr:rowOff>257175</xdr:rowOff>
                  </to>
                </anchor>
              </controlPr>
            </control>
          </mc:Choice>
        </mc:AlternateContent>
        <mc:AlternateContent xmlns:mc="http://schemas.openxmlformats.org/markup-compatibility/2006">
          <mc:Choice Requires="x14">
            <control shapeId="14372" r:id="rId24" name="Check Box 36">
              <controlPr defaultSize="0" autoFill="0" autoLine="0" autoPict="0">
                <anchor moveWithCells="1">
                  <from>
                    <xdr:col>10</xdr:col>
                    <xdr:colOff>28575</xdr:colOff>
                    <xdr:row>205</xdr:row>
                    <xdr:rowOff>19050</xdr:rowOff>
                  </from>
                  <to>
                    <xdr:col>11</xdr:col>
                    <xdr:colOff>47625</xdr:colOff>
                    <xdr:row>205</xdr:row>
                    <xdr:rowOff>257175</xdr:rowOff>
                  </to>
                </anchor>
              </controlPr>
            </control>
          </mc:Choice>
        </mc:AlternateContent>
        <mc:AlternateContent xmlns:mc="http://schemas.openxmlformats.org/markup-compatibility/2006">
          <mc:Choice Requires="x14">
            <control shapeId="14373" r:id="rId25" name="Check Box 37">
              <controlPr defaultSize="0" autoFill="0" autoLine="0" autoPict="0">
                <anchor moveWithCells="1">
                  <from>
                    <xdr:col>13</xdr:col>
                    <xdr:colOff>123825</xdr:colOff>
                    <xdr:row>189</xdr:row>
                    <xdr:rowOff>19050</xdr:rowOff>
                  </from>
                  <to>
                    <xdr:col>14</xdr:col>
                    <xdr:colOff>85725</xdr:colOff>
                    <xdr:row>189</xdr:row>
                    <xdr:rowOff>257175</xdr:rowOff>
                  </to>
                </anchor>
              </controlPr>
            </control>
          </mc:Choice>
        </mc:AlternateContent>
        <mc:AlternateContent xmlns:mc="http://schemas.openxmlformats.org/markup-compatibility/2006">
          <mc:Choice Requires="x14">
            <control shapeId="14374" r:id="rId26" name="Check Box 38">
              <controlPr defaultSize="0" autoFill="0" autoLine="0" autoPict="0">
                <anchor moveWithCells="1">
                  <from>
                    <xdr:col>13</xdr:col>
                    <xdr:colOff>123825</xdr:colOff>
                    <xdr:row>190</xdr:row>
                    <xdr:rowOff>19050</xdr:rowOff>
                  </from>
                  <to>
                    <xdr:col>14</xdr:col>
                    <xdr:colOff>85725</xdr:colOff>
                    <xdr:row>190</xdr:row>
                    <xdr:rowOff>257175</xdr:rowOff>
                  </to>
                </anchor>
              </controlPr>
            </control>
          </mc:Choice>
        </mc:AlternateContent>
        <mc:AlternateContent xmlns:mc="http://schemas.openxmlformats.org/markup-compatibility/2006">
          <mc:Choice Requires="x14">
            <control shapeId="14375" r:id="rId27" name="Check Box 39">
              <controlPr defaultSize="0" autoFill="0" autoLine="0" autoPict="0">
                <anchor moveWithCells="1">
                  <from>
                    <xdr:col>15</xdr:col>
                    <xdr:colOff>123825</xdr:colOff>
                    <xdr:row>189</xdr:row>
                    <xdr:rowOff>19050</xdr:rowOff>
                  </from>
                  <to>
                    <xdr:col>16</xdr:col>
                    <xdr:colOff>76200</xdr:colOff>
                    <xdr:row>189</xdr:row>
                    <xdr:rowOff>257175</xdr:rowOff>
                  </to>
                </anchor>
              </controlPr>
            </control>
          </mc:Choice>
        </mc:AlternateContent>
        <mc:AlternateContent xmlns:mc="http://schemas.openxmlformats.org/markup-compatibility/2006">
          <mc:Choice Requires="x14">
            <control shapeId="14376" r:id="rId28" name="Check Box 40">
              <controlPr defaultSize="0" autoFill="0" autoLine="0" autoPict="0">
                <anchor moveWithCells="1">
                  <from>
                    <xdr:col>18</xdr:col>
                    <xdr:colOff>104775</xdr:colOff>
                    <xdr:row>189</xdr:row>
                    <xdr:rowOff>19050</xdr:rowOff>
                  </from>
                  <to>
                    <xdr:col>20</xdr:col>
                    <xdr:colOff>104775</xdr:colOff>
                    <xdr:row>189</xdr:row>
                    <xdr:rowOff>257175</xdr:rowOff>
                  </to>
                </anchor>
              </controlPr>
            </control>
          </mc:Choice>
        </mc:AlternateContent>
        <mc:AlternateContent xmlns:mc="http://schemas.openxmlformats.org/markup-compatibility/2006">
          <mc:Choice Requires="x14">
            <control shapeId="14377" r:id="rId29" name="Check Box 41">
              <controlPr defaultSize="0" autoFill="0" autoLine="0" autoPict="0">
                <anchor moveWithCells="1">
                  <from>
                    <xdr:col>23</xdr:col>
                    <xdr:colOff>133350</xdr:colOff>
                    <xdr:row>189</xdr:row>
                    <xdr:rowOff>19050</xdr:rowOff>
                  </from>
                  <to>
                    <xdr:col>25</xdr:col>
                    <xdr:colOff>123825</xdr:colOff>
                    <xdr:row>189</xdr:row>
                    <xdr:rowOff>257175</xdr:rowOff>
                  </to>
                </anchor>
              </controlPr>
            </control>
          </mc:Choice>
        </mc:AlternateContent>
        <mc:AlternateContent xmlns:mc="http://schemas.openxmlformats.org/markup-compatibility/2006">
          <mc:Choice Requires="x14">
            <control shapeId="14378" r:id="rId30" name="Check Box 42">
              <controlPr defaultSize="0" autoFill="0" autoLine="0" autoPict="0">
                <anchor moveWithCells="1">
                  <from>
                    <xdr:col>29</xdr:col>
                    <xdr:colOff>95250</xdr:colOff>
                    <xdr:row>189</xdr:row>
                    <xdr:rowOff>19050</xdr:rowOff>
                  </from>
                  <to>
                    <xdr:col>31</xdr:col>
                    <xdr:colOff>104775</xdr:colOff>
                    <xdr:row>189</xdr:row>
                    <xdr:rowOff>257175</xdr:rowOff>
                  </to>
                </anchor>
              </controlPr>
            </control>
          </mc:Choice>
        </mc:AlternateContent>
        <mc:AlternateContent xmlns:mc="http://schemas.openxmlformats.org/markup-compatibility/2006">
          <mc:Choice Requires="x14">
            <control shapeId="14379" r:id="rId31" name="Check Box 43">
              <controlPr defaultSize="0" autoFill="0" autoLine="0" autoPict="0">
                <anchor moveWithCells="1">
                  <from>
                    <xdr:col>17</xdr:col>
                    <xdr:colOff>0</xdr:colOff>
                    <xdr:row>192</xdr:row>
                    <xdr:rowOff>19050</xdr:rowOff>
                  </from>
                  <to>
                    <xdr:col>18</xdr:col>
                    <xdr:colOff>95250</xdr:colOff>
                    <xdr:row>192</xdr:row>
                    <xdr:rowOff>257175</xdr:rowOff>
                  </to>
                </anchor>
              </controlPr>
            </control>
          </mc:Choice>
        </mc:AlternateContent>
        <mc:AlternateContent xmlns:mc="http://schemas.openxmlformats.org/markup-compatibility/2006">
          <mc:Choice Requires="x14">
            <control shapeId="14380" r:id="rId32" name="Check Box 44">
              <controlPr defaultSize="0" autoFill="0" autoLine="0" autoPict="0">
                <anchor moveWithCells="1">
                  <from>
                    <xdr:col>21</xdr:col>
                    <xdr:colOff>0</xdr:colOff>
                    <xdr:row>192</xdr:row>
                    <xdr:rowOff>19050</xdr:rowOff>
                  </from>
                  <to>
                    <xdr:col>23</xdr:col>
                    <xdr:colOff>0</xdr:colOff>
                    <xdr:row>192</xdr:row>
                    <xdr:rowOff>257175</xdr:rowOff>
                  </to>
                </anchor>
              </controlPr>
            </control>
          </mc:Choice>
        </mc:AlternateContent>
        <mc:AlternateContent xmlns:mc="http://schemas.openxmlformats.org/markup-compatibility/2006">
          <mc:Choice Requires="x14">
            <control shapeId="14381" r:id="rId33" name="Check Box 45">
              <controlPr defaultSize="0" autoFill="0" autoLine="0" autoPict="0">
                <anchor moveWithCells="1">
                  <from>
                    <xdr:col>25</xdr:col>
                    <xdr:colOff>142875</xdr:colOff>
                    <xdr:row>192</xdr:row>
                    <xdr:rowOff>19050</xdr:rowOff>
                  </from>
                  <to>
                    <xdr:col>28</xdr:col>
                    <xdr:colOff>0</xdr:colOff>
                    <xdr:row>192</xdr:row>
                    <xdr:rowOff>257175</xdr:rowOff>
                  </to>
                </anchor>
              </controlPr>
            </control>
          </mc:Choice>
        </mc:AlternateContent>
        <mc:AlternateContent xmlns:mc="http://schemas.openxmlformats.org/markup-compatibility/2006">
          <mc:Choice Requires="x14">
            <control shapeId="14382" r:id="rId34" name="Check Box 46">
              <controlPr defaultSize="0" autoFill="0" autoLine="0" autoPict="0">
                <anchor moveWithCells="1">
                  <from>
                    <xdr:col>31</xdr:col>
                    <xdr:colOff>123825</xdr:colOff>
                    <xdr:row>192</xdr:row>
                    <xdr:rowOff>19050</xdr:rowOff>
                  </from>
                  <to>
                    <xdr:col>33</xdr:col>
                    <xdr:colOff>133350</xdr:colOff>
                    <xdr:row>192</xdr:row>
                    <xdr:rowOff>257175</xdr:rowOff>
                  </to>
                </anchor>
              </controlPr>
            </control>
          </mc:Choice>
        </mc:AlternateContent>
        <mc:AlternateContent xmlns:mc="http://schemas.openxmlformats.org/markup-compatibility/2006">
          <mc:Choice Requires="x14">
            <control shapeId="14383" r:id="rId35" name="Check Box 47">
              <controlPr defaultSize="0" autoFill="0" autoLine="0" autoPict="0">
                <anchor moveWithCells="1">
                  <from>
                    <xdr:col>21</xdr:col>
                    <xdr:colOff>104775</xdr:colOff>
                    <xdr:row>193</xdr:row>
                    <xdr:rowOff>19050</xdr:rowOff>
                  </from>
                  <to>
                    <xdr:col>23</xdr:col>
                    <xdr:colOff>114300</xdr:colOff>
                    <xdr:row>193</xdr:row>
                    <xdr:rowOff>257175</xdr:rowOff>
                  </to>
                </anchor>
              </controlPr>
            </control>
          </mc:Choice>
        </mc:AlternateContent>
        <mc:AlternateContent xmlns:mc="http://schemas.openxmlformats.org/markup-compatibility/2006">
          <mc:Choice Requires="x14">
            <control shapeId="14384" r:id="rId36" name="Check Box 48">
              <controlPr defaultSize="0" autoFill="0" autoLine="0" autoPict="0">
                <anchor moveWithCells="1">
                  <from>
                    <xdr:col>15</xdr:col>
                    <xdr:colOff>114300</xdr:colOff>
                    <xdr:row>193</xdr:row>
                    <xdr:rowOff>19050</xdr:rowOff>
                  </from>
                  <to>
                    <xdr:col>16</xdr:col>
                    <xdr:colOff>76200</xdr:colOff>
                    <xdr:row>193</xdr:row>
                    <xdr:rowOff>257175</xdr:rowOff>
                  </to>
                </anchor>
              </controlPr>
            </control>
          </mc:Choice>
        </mc:AlternateContent>
        <mc:AlternateContent xmlns:mc="http://schemas.openxmlformats.org/markup-compatibility/2006">
          <mc:Choice Requires="x14">
            <control shapeId="14385" r:id="rId37" name="Check Box 49">
              <controlPr defaultSize="0" autoFill="0" autoLine="0" autoPict="0">
                <anchor moveWithCells="1">
                  <from>
                    <xdr:col>15</xdr:col>
                    <xdr:colOff>114300</xdr:colOff>
                    <xdr:row>194</xdr:row>
                    <xdr:rowOff>19050</xdr:rowOff>
                  </from>
                  <to>
                    <xdr:col>16</xdr:col>
                    <xdr:colOff>76200</xdr:colOff>
                    <xdr:row>194</xdr:row>
                    <xdr:rowOff>266700</xdr:rowOff>
                  </to>
                </anchor>
              </controlPr>
            </control>
          </mc:Choice>
        </mc:AlternateContent>
        <mc:AlternateContent xmlns:mc="http://schemas.openxmlformats.org/markup-compatibility/2006">
          <mc:Choice Requires="x14">
            <control shapeId="14386" r:id="rId38" name="Check Box 50">
              <controlPr defaultSize="0" autoFill="0" autoLine="0" autoPict="0">
                <anchor moveWithCells="1">
                  <from>
                    <xdr:col>16</xdr:col>
                    <xdr:colOff>66675</xdr:colOff>
                    <xdr:row>196</xdr:row>
                    <xdr:rowOff>19050</xdr:rowOff>
                  </from>
                  <to>
                    <xdr:col>17</xdr:col>
                    <xdr:colOff>85725</xdr:colOff>
                    <xdr:row>196</xdr:row>
                    <xdr:rowOff>257175</xdr:rowOff>
                  </to>
                </anchor>
              </controlPr>
            </control>
          </mc:Choice>
        </mc:AlternateContent>
        <mc:AlternateContent xmlns:mc="http://schemas.openxmlformats.org/markup-compatibility/2006">
          <mc:Choice Requires="x14">
            <control shapeId="14387" r:id="rId39" name="Check Box 51">
              <controlPr defaultSize="0" autoFill="0" autoLine="0" autoPict="0">
                <anchor moveWithCells="1">
                  <from>
                    <xdr:col>13</xdr:col>
                    <xdr:colOff>133350</xdr:colOff>
                    <xdr:row>197</xdr:row>
                    <xdr:rowOff>19050</xdr:rowOff>
                  </from>
                  <to>
                    <xdr:col>14</xdr:col>
                    <xdr:colOff>104775</xdr:colOff>
                    <xdr:row>197</xdr:row>
                    <xdr:rowOff>257175</xdr:rowOff>
                  </to>
                </anchor>
              </controlPr>
            </control>
          </mc:Choice>
        </mc:AlternateContent>
        <mc:AlternateContent xmlns:mc="http://schemas.openxmlformats.org/markup-compatibility/2006">
          <mc:Choice Requires="x14">
            <control shapeId="14388" r:id="rId40" name="Check Box 52">
              <controlPr defaultSize="0" autoFill="0" autoLine="0" autoPict="0">
                <anchor moveWithCells="1">
                  <from>
                    <xdr:col>15</xdr:col>
                    <xdr:colOff>76200</xdr:colOff>
                    <xdr:row>203</xdr:row>
                    <xdr:rowOff>19050</xdr:rowOff>
                  </from>
                  <to>
                    <xdr:col>16</xdr:col>
                    <xdr:colOff>57150</xdr:colOff>
                    <xdr:row>203</xdr:row>
                    <xdr:rowOff>257175</xdr:rowOff>
                  </to>
                </anchor>
              </controlPr>
            </control>
          </mc:Choice>
        </mc:AlternateContent>
        <mc:AlternateContent xmlns:mc="http://schemas.openxmlformats.org/markup-compatibility/2006">
          <mc:Choice Requires="x14">
            <control shapeId="14389" r:id="rId41" name="Check Box 53">
              <controlPr defaultSize="0" autoFill="0" autoLine="0" autoPict="0">
                <anchor moveWithCells="1">
                  <from>
                    <xdr:col>18</xdr:col>
                    <xdr:colOff>85725</xdr:colOff>
                    <xdr:row>203</xdr:row>
                    <xdr:rowOff>19050</xdr:rowOff>
                  </from>
                  <to>
                    <xdr:col>20</xdr:col>
                    <xdr:colOff>85725</xdr:colOff>
                    <xdr:row>203</xdr:row>
                    <xdr:rowOff>257175</xdr:rowOff>
                  </to>
                </anchor>
              </controlPr>
            </control>
          </mc:Choice>
        </mc:AlternateContent>
        <mc:AlternateContent xmlns:mc="http://schemas.openxmlformats.org/markup-compatibility/2006">
          <mc:Choice Requires="x14">
            <control shapeId="14390" r:id="rId42" name="Check Box 54">
              <controlPr defaultSize="0" autoFill="0" autoLine="0" autoPict="0">
                <anchor moveWithCells="1">
                  <from>
                    <xdr:col>18</xdr:col>
                    <xdr:colOff>85725</xdr:colOff>
                    <xdr:row>205</xdr:row>
                    <xdr:rowOff>19050</xdr:rowOff>
                  </from>
                  <to>
                    <xdr:col>20</xdr:col>
                    <xdr:colOff>95250</xdr:colOff>
                    <xdr:row>205</xdr:row>
                    <xdr:rowOff>257175</xdr:rowOff>
                  </to>
                </anchor>
              </controlPr>
            </control>
          </mc:Choice>
        </mc:AlternateContent>
        <mc:AlternateContent xmlns:mc="http://schemas.openxmlformats.org/markup-compatibility/2006">
          <mc:Choice Requires="x14">
            <control shapeId="14391" r:id="rId43" name="Check Box 55">
              <controlPr defaultSize="0" autoFill="0" autoLine="0" autoPict="0">
                <anchor moveWithCells="1">
                  <from>
                    <xdr:col>15</xdr:col>
                    <xdr:colOff>66675</xdr:colOff>
                    <xdr:row>205</xdr:row>
                    <xdr:rowOff>19050</xdr:rowOff>
                  </from>
                  <to>
                    <xdr:col>16</xdr:col>
                    <xdr:colOff>38100</xdr:colOff>
                    <xdr:row>205</xdr:row>
                    <xdr:rowOff>257175</xdr:rowOff>
                  </to>
                </anchor>
              </controlPr>
            </control>
          </mc:Choice>
        </mc:AlternateContent>
        <mc:AlternateContent xmlns:mc="http://schemas.openxmlformats.org/markup-compatibility/2006">
          <mc:Choice Requires="x14">
            <control shapeId="14392" r:id="rId44" name="Check Box 56">
              <controlPr defaultSize="0" autoFill="0" autoLine="0" autoPict="0">
                <anchor moveWithCells="1">
                  <from>
                    <xdr:col>10</xdr:col>
                    <xdr:colOff>47625</xdr:colOff>
                    <xdr:row>209</xdr:row>
                    <xdr:rowOff>19050</xdr:rowOff>
                  </from>
                  <to>
                    <xdr:col>11</xdr:col>
                    <xdr:colOff>66675</xdr:colOff>
                    <xdr:row>209</xdr:row>
                    <xdr:rowOff>257175</xdr:rowOff>
                  </to>
                </anchor>
              </controlPr>
            </control>
          </mc:Choice>
        </mc:AlternateContent>
        <mc:AlternateContent xmlns:mc="http://schemas.openxmlformats.org/markup-compatibility/2006">
          <mc:Choice Requires="x14">
            <control shapeId="14393" r:id="rId45" name="Check Box 57">
              <controlPr defaultSize="0" autoFill="0" autoLine="0" autoPict="0">
                <anchor moveWithCells="1">
                  <from>
                    <xdr:col>13</xdr:col>
                    <xdr:colOff>95250</xdr:colOff>
                    <xdr:row>209</xdr:row>
                    <xdr:rowOff>19050</xdr:rowOff>
                  </from>
                  <to>
                    <xdr:col>14</xdr:col>
                    <xdr:colOff>47625</xdr:colOff>
                    <xdr:row>209</xdr:row>
                    <xdr:rowOff>257175</xdr:rowOff>
                  </to>
                </anchor>
              </controlPr>
            </control>
          </mc:Choice>
        </mc:AlternateContent>
        <mc:AlternateContent xmlns:mc="http://schemas.openxmlformats.org/markup-compatibility/2006">
          <mc:Choice Requires="x14">
            <control shapeId="14394" r:id="rId46" name="Check Box 58">
              <controlPr defaultSize="0" autoFill="0" autoLine="0" autoPict="0">
                <anchor moveWithCells="1">
                  <from>
                    <xdr:col>10</xdr:col>
                    <xdr:colOff>47625</xdr:colOff>
                    <xdr:row>210</xdr:row>
                    <xdr:rowOff>28575</xdr:rowOff>
                  </from>
                  <to>
                    <xdr:col>11</xdr:col>
                    <xdr:colOff>66675</xdr:colOff>
                    <xdr:row>210</xdr:row>
                    <xdr:rowOff>276225</xdr:rowOff>
                  </to>
                </anchor>
              </controlPr>
            </control>
          </mc:Choice>
        </mc:AlternateContent>
        <mc:AlternateContent xmlns:mc="http://schemas.openxmlformats.org/markup-compatibility/2006">
          <mc:Choice Requires="x14">
            <control shapeId="14395" r:id="rId47" name="Check Box 59">
              <controlPr locked="0" defaultSize="0" autoFill="0" autoLine="0" autoPict="0">
                <anchor moveWithCells="1">
                  <from>
                    <xdr:col>10</xdr:col>
                    <xdr:colOff>47625</xdr:colOff>
                    <xdr:row>38</xdr:row>
                    <xdr:rowOff>76200</xdr:rowOff>
                  </from>
                  <to>
                    <xdr:col>11</xdr:col>
                    <xdr:colOff>104775</xdr:colOff>
                    <xdr:row>38</xdr:row>
                    <xdr:rowOff>409575</xdr:rowOff>
                  </to>
                </anchor>
              </controlPr>
            </control>
          </mc:Choice>
        </mc:AlternateContent>
        <mc:AlternateContent xmlns:mc="http://schemas.openxmlformats.org/markup-compatibility/2006">
          <mc:Choice Requires="x14">
            <control shapeId="14400" r:id="rId48" name="Check Box 64">
              <controlPr defaultSize="0" autoFill="0" autoLine="0" autoPict="0">
                <anchor moveWithCells="1">
                  <from>
                    <xdr:col>10</xdr:col>
                    <xdr:colOff>38100</xdr:colOff>
                    <xdr:row>49</xdr:row>
                    <xdr:rowOff>133350</xdr:rowOff>
                  </from>
                  <to>
                    <xdr:col>11</xdr:col>
                    <xdr:colOff>123825</xdr:colOff>
                    <xdr:row>49</xdr:row>
                    <xdr:rowOff>381000</xdr:rowOff>
                  </to>
                </anchor>
              </controlPr>
            </control>
          </mc:Choice>
        </mc:AlternateContent>
        <mc:AlternateContent xmlns:mc="http://schemas.openxmlformats.org/markup-compatibility/2006">
          <mc:Choice Requires="x14">
            <control shapeId="14402" r:id="rId49" name="Check Box 66">
              <controlPr defaultSize="0" autoFill="0" autoLine="0" autoPict="0">
                <anchor moveWithCells="1">
                  <from>
                    <xdr:col>10</xdr:col>
                    <xdr:colOff>38100</xdr:colOff>
                    <xdr:row>71</xdr:row>
                    <xdr:rowOff>133350</xdr:rowOff>
                  </from>
                  <to>
                    <xdr:col>11</xdr:col>
                    <xdr:colOff>123825</xdr:colOff>
                    <xdr:row>71</xdr:row>
                    <xdr:rowOff>381000</xdr:rowOff>
                  </to>
                </anchor>
              </controlPr>
            </control>
          </mc:Choice>
        </mc:AlternateContent>
        <mc:AlternateContent xmlns:mc="http://schemas.openxmlformats.org/markup-compatibility/2006">
          <mc:Choice Requires="x14">
            <control shapeId="14403" r:id="rId50" name="Check Box 67">
              <controlPr defaultSize="0" autoFill="0" autoLine="0" autoPict="0">
                <anchor moveWithCells="1">
                  <from>
                    <xdr:col>10</xdr:col>
                    <xdr:colOff>38100</xdr:colOff>
                    <xdr:row>80</xdr:row>
                    <xdr:rowOff>114300</xdr:rowOff>
                  </from>
                  <to>
                    <xdr:col>11</xdr:col>
                    <xdr:colOff>123825</xdr:colOff>
                    <xdr:row>80</xdr:row>
                    <xdr:rowOff>361950</xdr:rowOff>
                  </to>
                </anchor>
              </controlPr>
            </control>
          </mc:Choice>
        </mc:AlternateContent>
        <mc:AlternateContent xmlns:mc="http://schemas.openxmlformats.org/markup-compatibility/2006">
          <mc:Choice Requires="x14">
            <control shapeId="14404" r:id="rId51" name="Check Box 68">
              <controlPr defaultSize="0" autoFill="0" autoLine="0" autoPict="0">
                <anchor moveWithCells="1">
                  <from>
                    <xdr:col>10</xdr:col>
                    <xdr:colOff>38100</xdr:colOff>
                    <xdr:row>206</xdr:row>
                    <xdr:rowOff>28575</xdr:rowOff>
                  </from>
                  <to>
                    <xdr:col>11</xdr:col>
                    <xdr:colOff>66675</xdr:colOff>
                    <xdr:row>207</xdr:row>
                    <xdr:rowOff>0</xdr:rowOff>
                  </to>
                </anchor>
              </controlPr>
            </control>
          </mc:Choice>
        </mc:AlternateContent>
        <mc:AlternateContent xmlns:mc="http://schemas.openxmlformats.org/markup-compatibility/2006">
          <mc:Choice Requires="x14">
            <control shapeId="14412" r:id="rId52" name="Check Box 76">
              <controlPr defaultSize="0" autoFill="0" autoLine="0" autoPict="0">
                <anchor moveWithCells="1">
                  <from>
                    <xdr:col>10</xdr:col>
                    <xdr:colOff>66675</xdr:colOff>
                    <xdr:row>107</xdr:row>
                    <xdr:rowOff>114300</xdr:rowOff>
                  </from>
                  <to>
                    <xdr:col>11</xdr:col>
                    <xdr:colOff>104775</xdr:colOff>
                    <xdr:row>108</xdr:row>
                    <xdr:rowOff>142875</xdr:rowOff>
                  </to>
                </anchor>
              </controlPr>
            </control>
          </mc:Choice>
        </mc:AlternateContent>
        <mc:AlternateContent xmlns:mc="http://schemas.openxmlformats.org/markup-compatibility/2006">
          <mc:Choice Requires="x14">
            <control shapeId="14416" r:id="rId53" name="Check Box 80">
              <controlPr defaultSize="0" autoFill="0" autoLine="0" autoPict="0">
                <anchor moveWithCells="1">
                  <from>
                    <xdr:col>10</xdr:col>
                    <xdr:colOff>66675</xdr:colOff>
                    <xdr:row>118</xdr:row>
                    <xdr:rowOff>104775</xdr:rowOff>
                  </from>
                  <to>
                    <xdr:col>11</xdr:col>
                    <xdr:colOff>104775</xdr:colOff>
                    <xdr:row>119</xdr:row>
                    <xdr:rowOff>133350</xdr:rowOff>
                  </to>
                </anchor>
              </controlPr>
            </control>
          </mc:Choice>
        </mc:AlternateContent>
        <mc:AlternateContent xmlns:mc="http://schemas.openxmlformats.org/markup-compatibility/2006">
          <mc:Choice Requires="x14">
            <control shapeId="14417" r:id="rId54" name="Check Box 81">
              <controlPr defaultSize="0" autoFill="0" autoLine="0" autoPict="0">
                <anchor moveWithCells="1">
                  <from>
                    <xdr:col>10</xdr:col>
                    <xdr:colOff>66675</xdr:colOff>
                    <xdr:row>128</xdr:row>
                    <xdr:rowOff>114300</xdr:rowOff>
                  </from>
                  <to>
                    <xdr:col>11</xdr:col>
                    <xdr:colOff>104775</xdr:colOff>
                    <xdr:row>129</xdr:row>
                    <xdr:rowOff>142875</xdr:rowOff>
                  </to>
                </anchor>
              </controlPr>
            </control>
          </mc:Choice>
        </mc:AlternateContent>
        <mc:AlternateContent xmlns:mc="http://schemas.openxmlformats.org/markup-compatibility/2006">
          <mc:Choice Requires="x14">
            <control shapeId="14418" r:id="rId55" name="Check Box 82">
              <controlPr defaultSize="0" autoFill="0" autoLine="0" autoPict="0">
                <anchor moveWithCells="1">
                  <from>
                    <xdr:col>10</xdr:col>
                    <xdr:colOff>66675</xdr:colOff>
                    <xdr:row>112</xdr:row>
                    <xdr:rowOff>142875</xdr:rowOff>
                  </from>
                  <to>
                    <xdr:col>11</xdr:col>
                    <xdr:colOff>104775</xdr:colOff>
                    <xdr:row>113</xdr:row>
                    <xdr:rowOff>161925</xdr:rowOff>
                  </to>
                </anchor>
              </controlPr>
            </control>
          </mc:Choice>
        </mc:AlternateContent>
        <mc:AlternateContent xmlns:mc="http://schemas.openxmlformats.org/markup-compatibility/2006">
          <mc:Choice Requires="x14">
            <control shapeId="14420" r:id="rId56" name="Check Box 84">
              <controlPr defaultSize="0" autoFill="0" autoLine="0" autoPict="0">
                <anchor moveWithCells="1">
                  <from>
                    <xdr:col>10</xdr:col>
                    <xdr:colOff>66675</xdr:colOff>
                    <xdr:row>122</xdr:row>
                    <xdr:rowOff>133350</xdr:rowOff>
                  </from>
                  <to>
                    <xdr:col>11</xdr:col>
                    <xdr:colOff>85725</xdr:colOff>
                    <xdr:row>123</xdr:row>
                    <xdr:rowOff>123825</xdr:rowOff>
                  </to>
                </anchor>
              </controlPr>
            </control>
          </mc:Choice>
        </mc:AlternateContent>
        <mc:AlternateContent xmlns:mc="http://schemas.openxmlformats.org/markup-compatibility/2006">
          <mc:Choice Requires="x14">
            <control shapeId="14421" r:id="rId57" name="Check Box 85">
              <controlPr defaultSize="0" autoFill="0" autoLine="0" autoPict="0">
                <anchor moveWithCells="1">
                  <from>
                    <xdr:col>10</xdr:col>
                    <xdr:colOff>66675</xdr:colOff>
                    <xdr:row>132</xdr:row>
                    <xdr:rowOff>142875</xdr:rowOff>
                  </from>
                  <to>
                    <xdr:col>11</xdr:col>
                    <xdr:colOff>85725</xdr:colOff>
                    <xdr:row>133</xdr:row>
                    <xdr:rowOff>161925</xdr:rowOff>
                  </to>
                </anchor>
              </controlPr>
            </control>
          </mc:Choice>
        </mc:AlternateContent>
        <mc:AlternateContent xmlns:mc="http://schemas.openxmlformats.org/markup-compatibility/2006">
          <mc:Choice Requires="x14">
            <control shapeId="14544" r:id="rId58" name="Check Box 208">
              <controlPr defaultSize="0" autoFill="0" autoLine="0" autoPict="0">
                <anchor moveWithCells="1">
                  <from>
                    <xdr:col>61</xdr:col>
                    <xdr:colOff>47625</xdr:colOff>
                    <xdr:row>37</xdr:row>
                    <xdr:rowOff>66675</xdr:rowOff>
                  </from>
                  <to>
                    <xdr:col>62</xdr:col>
                    <xdr:colOff>66675</xdr:colOff>
                    <xdr:row>37</xdr:row>
                    <xdr:rowOff>314325</xdr:rowOff>
                  </to>
                </anchor>
              </controlPr>
            </control>
          </mc:Choice>
        </mc:AlternateContent>
        <mc:AlternateContent xmlns:mc="http://schemas.openxmlformats.org/markup-compatibility/2006">
          <mc:Choice Requires="x14">
            <control shapeId="14545" r:id="rId59" name="Check Box 209">
              <controlPr defaultSize="0" autoFill="0" autoLine="0" autoPict="0">
                <anchor moveWithCells="1">
                  <from>
                    <xdr:col>61</xdr:col>
                    <xdr:colOff>38100</xdr:colOff>
                    <xdr:row>45</xdr:row>
                    <xdr:rowOff>38100</xdr:rowOff>
                  </from>
                  <to>
                    <xdr:col>62</xdr:col>
                    <xdr:colOff>47625</xdr:colOff>
                    <xdr:row>45</xdr:row>
                    <xdr:rowOff>295275</xdr:rowOff>
                  </to>
                </anchor>
              </controlPr>
            </control>
          </mc:Choice>
        </mc:AlternateContent>
        <mc:AlternateContent xmlns:mc="http://schemas.openxmlformats.org/markup-compatibility/2006">
          <mc:Choice Requires="x14">
            <control shapeId="14546" r:id="rId60" name="Check Box 210">
              <controlPr defaultSize="0" autoFill="0" autoLine="0" autoPict="0">
                <anchor moveWithCells="1">
                  <from>
                    <xdr:col>61</xdr:col>
                    <xdr:colOff>38100</xdr:colOff>
                    <xdr:row>46</xdr:row>
                    <xdr:rowOff>19050</xdr:rowOff>
                  </from>
                  <to>
                    <xdr:col>62</xdr:col>
                    <xdr:colOff>47625</xdr:colOff>
                    <xdr:row>46</xdr:row>
                    <xdr:rowOff>257175</xdr:rowOff>
                  </to>
                </anchor>
              </controlPr>
            </control>
          </mc:Choice>
        </mc:AlternateContent>
        <mc:AlternateContent xmlns:mc="http://schemas.openxmlformats.org/markup-compatibility/2006">
          <mc:Choice Requires="x14">
            <control shapeId="14547" r:id="rId61" name="Check Box 211">
              <controlPr defaultSize="0" autoFill="0" autoLine="0" autoPict="0">
                <anchor moveWithCells="1">
                  <from>
                    <xdr:col>61</xdr:col>
                    <xdr:colOff>38100</xdr:colOff>
                    <xdr:row>47</xdr:row>
                    <xdr:rowOff>38100</xdr:rowOff>
                  </from>
                  <to>
                    <xdr:col>62</xdr:col>
                    <xdr:colOff>47625</xdr:colOff>
                    <xdr:row>47</xdr:row>
                    <xdr:rowOff>295275</xdr:rowOff>
                  </to>
                </anchor>
              </controlPr>
            </control>
          </mc:Choice>
        </mc:AlternateContent>
        <mc:AlternateContent xmlns:mc="http://schemas.openxmlformats.org/markup-compatibility/2006">
          <mc:Choice Requires="x14">
            <control shapeId="14548" r:id="rId62" name="Check Box 212">
              <controlPr defaultSize="0" autoFill="0" autoLine="0" autoPict="0">
                <anchor moveWithCells="1">
                  <from>
                    <xdr:col>61</xdr:col>
                    <xdr:colOff>38100</xdr:colOff>
                    <xdr:row>48</xdr:row>
                    <xdr:rowOff>38100</xdr:rowOff>
                  </from>
                  <to>
                    <xdr:col>62</xdr:col>
                    <xdr:colOff>47625</xdr:colOff>
                    <xdr:row>48</xdr:row>
                    <xdr:rowOff>295275</xdr:rowOff>
                  </to>
                </anchor>
              </controlPr>
            </control>
          </mc:Choice>
        </mc:AlternateContent>
        <mc:AlternateContent xmlns:mc="http://schemas.openxmlformats.org/markup-compatibility/2006">
          <mc:Choice Requires="x14">
            <control shapeId="14549" r:id="rId63" name="Check Box 213">
              <controlPr defaultSize="0" autoFill="0" autoLine="0" autoPict="0">
                <anchor moveWithCells="1">
                  <from>
                    <xdr:col>61</xdr:col>
                    <xdr:colOff>38100</xdr:colOff>
                    <xdr:row>70</xdr:row>
                    <xdr:rowOff>57150</xdr:rowOff>
                  </from>
                  <to>
                    <xdr:col>62</xdr:col>
                    <xdr:colOff>47625</xdr:colOff>
                    <xdr:row>70</xdr:row>
                    <xdr:rowOff>314325</xdr:rowOff>
                  </to>
                </anchor>
              </controlPr>
            </control>
          </mc:Choice>
        </mc:AlternateContent>
        <mc:AlternateContent xmlns:mc="http://schemas.openxmlformats.org/markup-compatibility/2006">
          <mc:Choice Requires="x14">
            <control shapeId="14550" r:id="rId64" name="Check Box 214">
              <controlPr defaultSize="0" autoFill="0" autoLine="0" autoPict="0">
                <anchor moveWithCells="1">
                  <from>
                    <xdr:col>61</xdr:col>
                    <xdr:colOff>38100</xdr:colOff>
                    <xdr:row>78</xdr:row>
                    <xdr:rowOff>57150</xdr:rowOff>
                  </from>
                  <to>
                    <xdr:col>62</xdr:col>
                    <xdr:colOff>47625</xdr:colOff>
                    <xdr:row>78</xdr:row>
                    <xdr:rowOff>314325</xdr:rowOff>
                  </to>
                </anchor>
              </controlPr>
            </control>
          </mc:Choice>
        </mc:AlternateContent>
        <mc:AlternateContent xmlns:mc="http://schemas.openxmlformats.org/markup-compatibility/2006">
          <mc:Choice Requires="x14">
            <control shapeId="14551" r:id="rId65" name="Check Box 215">
              <controlPr defaultSize="0" autoFill="0" autoLine="0" autoPict="0">
                <anchor moveWithCells="1">
                  <from>
                    <xdr:col>61</xdr:col>
                    <xdr:colOff>38100</xdr:colOff>
                    <xdr:row>79</xdr:row>
                    <xdr:rowOff>57150</xdr:rowOff>
                  </from>
                  <to>
                    <xdr:col>62</xdr:col>
                    <xdr:colOff>47625</xdr:colOff>
                    <xdr:row>79</xdr:row>
                    <xdr:rowOff>314325</xdr:rowOff>
                  </to>
                </anchor>
              </controlPr>
            </control>
          </mc:Choice>
        </mc:AlternateContent>
        <mc:AlternateContent xmlns:mc="http://schemas.openxmlformats.org/markup-compatibility/2006">
          <mc:Choice Requires="x14">
            <control shapeId="14552" r:id="rId66" name="Check Box 216">
              <controlPr defaultSize="0" autoFill="0" autoLine="0" autoPict="0">
                <anchor moveWithCells="1">
                  <from>
                    <xdr:col>64</xdr:col>
                    <xdr:colOff>104775</xdr:colOff>
                    <xdr:row>155</xdr:row>
                    <xdr:rowOff>19050</xdr:rowOff>
                  </from>
                  <to>
                    <xdr:col>65</xdr:col>
                    <xdr:colOff>66675</xdr:colOff>
                    <xdr:row>156</xdr:row>
                    <xdr:rowOff>0</xdr:rowOff>
                  </to>
                </anchor>
              </controlPr>
            </control>
          </mc:Choice>
        </mc:AlternateContent>
        <mc:AlternateContent xmlns:mc="http://schemas.openxmlformats.org/markup-compatibility/2006">
          <mc:Choice Requires="x14">
            <control shapeId="14553" r:id="rId67" name="Check Box 217">
              <controlPr defaultSize="0" autoFill="0" autoLine="0" autoPict="0">
                <anchor moveWithCells="1">
                  <from>
                    <xdr:col>64</xdr:col>
                    <xdr:colOff>104775</xdr:colOff>
                    <xdr:row>156</xdr:row>
                    <xdr:rowOff>19050</xdr:rowOff>
                  </from>
                  <to>
                    <xdr:col>65</xdr:col>
                    <xdr:colOff>66675</xdr:colOff>
                    <xdr:row>157</xdr:row>
                    <xdr:rowOff>0</xdr:rowOff>
                  </to>
                </anchor>
              </controlPr>
            </control>
          </mc:Choice>
        </mc:AlternateContent>
        <mc:AlternateContent xmlns:mc="http://schemas.openxmlformats.org/markup-compatibility/2006">
          <mc:Choice Requires="x14">
            <control shapeId="14554" r:id="rId68" name="Check Box 218">
              <controlPr defaultSize="0" autoFill="0" autoLine="0" autoPict="0">
                <anchor moveWithCells="1">
                  <from>
                    <xdr:col>61</xdr:col>
                    <xdr:colOff>28575</xdr:colOff>
                    <xdr:row>189</xdr:row>
                    <xdr:rowOff>19050</xdr:rowOff>
                  </from>
                  <to>
                    <xdr:col>62</xdr:col>
                    <xdr:colOff>47625</xdr:colOff>
                    <xdr:row>189</xdr:row>
                    <xdr:rowOff>257175</xdr:rowOff>
                  </to>
                </anchor>
              </controlPr>
            </control>
          </mc:Choice>
        </mc:AlternateContent>
        <mc:AlternateContent xmlns:mc="http://schemas.openxmlformats.org/markup-compatibility/2006">
          <mc:Choice Requires="x14">
            <control shapeId="14555" r:id="rId69" name="Check Box 219">
              <controlPr defaultSize="0" autoFill="0" autoLine="0" autoPict="0">
                <anchor moveWithCells="1">
                  <from>
                    <xdr:col>61</xdr:col>
                    <xdr:colOff>28575</xdr:colOff>
                    <xdr:row>190</xdr:row>
                    <xdr:rowOff>9525</xdr:rowOff>
                  </from>
                  <to>
                    <xdr:col>62</xdr:col>
                    <xdr:colOff>47625</xdr:colOff>
                    <xdr:row>190</xdr:row>
                    <xdr:rowOff>257175</xdr:rowOff>
                  </to>
                </anchor>
              </controlPr>
            </control>
          </mc:Choice>
        </mc:AlternateContent>
        <mc:AlternateContent xmlns:mc="http://schemas.openxmlformats.org/markup-compatibility/2006">
          <mc:Choice Requires="x14">
            <control shapeId="14556" r:id="rId70" name="Check Box 220">
              <controlPr defaultSize="0" autoFill="0" autoLine="0" autoPict="0">
                <anchor moveWithCells="1">
                  <from>
                    <xdr:col>61</xdr:col>
                    <xdr:colOff>28575</xdr:colOff>
                    <xdr:row>192</xdr:row>
                    <xdr:rowOff>9525</xdr:rowOff>
                  </from>
                  <to>
                    <xdr:col>62</xdr:col>
                    <xdr:colOff>47625</xdr:colOff>
                    <xdr:row>192</xdr:row>
                    <xdr:rowOff>257175</xdr:rowOff>
                  </to>
                </anchor>
              </controlPr>
            </control>
          </mc:Choice>
        </mc:AlternateContent>
        <mc:AlternateContent xmlns:mc="http://schemas.openxmlformats.org/markup-compatibility/2006">
          <mc:Choice Requires="x14">
            <control shapeId="14557" r:id="rId71" name="Check Box 221">
              <controlPr defaultSize="0" autoFill="0" autoLine="0" autoPict="0">
                <anchor moveWithCells="1">
                  <from>
                    <xdr:col>61</xdr:col>
                    <xdr:colOff>28575</xdr:colOff>
                    <xdr:row>193</xdr:row>
                    <xdr:rowOff>9525</xdr:rowOff>
                  </from>
                  <to>
                    <xdr:col>62</xdr:col>
                    <xdr:colOff>47625</xdr:colOff>
                    <xdr:row>193</xdr:row>
                    <xdr:rowOff>257175</xdr:rowOff>
                  </to>
                </anchor>
              </controlPr>
            </control>
          </mc:Choice>
        </mc:AlternateContent>
        <mc:AlternateContent xmlns:mc="http://schemas.openxmlformats.org/markup-compatibility/2006">
          <mc:Choice Requires="x14">
            <control shapeId="14558" r:id="rId72" name="Check Box 222">
              <controlPr defaultSize="0" autoFill="0" autoLine="0" autoPict="0">
                <anchor moveWithCells="1">
                  <from>
                    <xdr:col>61</xdr:col>
                    <xdr:colOff>28575</xdr:colOff>
                    <xdr:row>194</xdr:row>
                    <xdr:rowOff>9525</xdr:rowOff>
                  </from>
                  <to>
                    <xdr:col>62</xdr:col>
                    <xdr:colOff>47625</xdr:colOff>
                    <xdr:row>194</xdr:row>
                    <xdr:rowOff>257175</xdr:rowOff>
                  </to>
                </anchor>
              </controlPr>
            </control>
          </mc:Choice>
        </mc:AlternateContent>
        <mc:AlternateContent xmlns:mc="http://schemas.openxmlformats.org/markup-compatibility/2006">
          <mc:Choice Requires="x14">
            <control shapeId="14559" r:id="rId73" name="Check Box 223">
              <controlPr defaultSize="0" autoFill="0" autoLine="0" autoPict="0">
                <anchor moveWithCells="1">
                  <from>
                    <xdr:col>61</xdr:col>
                    <xdr:colOff>28575</xdr:colOff>
                    <xdr:row>196</xdr:row>
                    <xdr:rowOff>19050</xdr:rowOff>
                  </from>
                  <to>
                    <xdr:col>62</xdr:col>
                    <xdr:colOff>47625</xdr:colOff>
                    <xdr:row>196</xdr:row>
                    <xdr:rowOff>257175</xdr:rowOff>
                  </to>
                </anchor>
              </controlPr>
            </control>
          </mc:Choice>
        </mc:AlternateContent>
        <mc:AlternateContent xmlns:mc="http://schemas.openxmlformats.org/markup-compatibility/2006">
          <mc:Choice Requires="x14">
            <control shapeId="14560" r:id="rId74" name="Check Box 224">
              <controlPr defaultSize="0" autoFill="0" autoLine="0" autoPict="0">
                <anchor moveWithCells="1">
                  <from>
                    <xdr:col>61</xdr:col>
                    <xdr:colOff>28575</xdr:colOff>
                    <xdr:row>197</xdr:row>
                    <xdr:rowOff>9525</xdr:rowOff>
                  </from>
                  <to>
                    <xdr:col>62</xdr:col>
                    <xdr:colOff>47625</xdr:colOff>
                    <xdr:row>197</xdr:row>
                    <xdr:rowOff>257175</xdr:rowOff>
                  </to>
                </anchor>
              </controlPr>
            </control>
          </mc:Choice>
        </mc:AlternateContent>
        <mc:AlternateContent xmlns:mc="http://schemas.openxmlformats.org/markup-compatibility/2006">
          <mc:Choice Requires="x14">
            <control shapeId="14561" r:id="rId75" name="Check Box 225">
              <controlPr defaultSize="0" autoFill="0" autoLine="0" autoPict="0">
                <anchor moveWithCells="1">
                  <from>
                    <xdr:col>61</xdr:col>
                    <xdr:colOff>28575</xdr:colOff>
                    <xdr:row>199</xdr:row>
                    <xdr:rowOff>9525</xdr:rowOff>
                  </from>
                  <to>
                    <xdr:col>62</xdr:col>
                    <xdr:colOff>47625</xdr:colOff>
                    <xdr:row>199</xdr:row>
                    <xdr:rowOff>257175</xdr:rowOff>
                  </to>
                </anchor>
              </controlPr>
            </control>
          </mc:Choice>
        </mc:AlternateContent>
        <mc:AlternateContent xmlns:mc="http://schemas.openxmlformats.org/markup-compatibility/2006">
          <mc:Choice Requires="x14">
            <control shapeId="14562" r:id="rId76" name="Check Box 226">
              <controlPr defaultSize="0" autoFill="0" autoLine="0" autoPict="0">
                <anchor moveWithCells="1">
                  <from>
                    <xdr:col>61</xdr:col>
                    <xdr:colOff>28575</xdr:colOff>
                    <xdr:row>201</xdr:row>
                    <xdr:rowOff>9525</xdr:rowOff>
                  </from>
                  <to>
                    <xdr:col>62</xdr:col>
                    <xdr:colOff>47625</xdr:colOff>
                    <xdr:row>201</xdr:row>
                    <xdr:rowOff>257175</xdr:rowOff>
                  </to>
                </anchor>
              </controlPr>
            </control>
          </mc:Choice>
        </mc:AlternateContent>
        <mc:AlternateContent xmlns:mc="http://schemas.openxmlformats.org/markup-compatibility/2006">
          <mc:Choice Requires="x14">
            <control shapeId="14563" r:id="rId77" name="Check Box 227">
              <controlPr defaultSize="0" autoFill="0" autoLine="0" autoPict="0">
                <anchor moveWithCells="1">
                  <from>
                    <xdr:col>61</xdr:col>
                    <xdr:colOff>28575</xdr:colOff>
                    <xdr:row>203</xdr:row>
                    <xdr:rowOff>9525</xdr:rowOff>
                  </from>
                  <to>
                    <xdr:col>62</xdr:col>
                    <xdr:colOff>47625</xdr:colOff>
                    <xdr:row>203</xdr:row>
                    <xdr:rowOff>257175</xdr:rowOff>
                  </to>
                </anchor>
              </controlPr>
            </control>
          </mc:Choice>
        </mc:AlternateContent>
        <mc:AlternateContent xmlns:mc="http://schemas.openxmlformats.org/markup-compatibility/2006">
          <mc:Choice Requires="x14">
            <control shapeId="14564" r:id="rId78" name="Check Box 228">
              <controlPr defaultSize="0" autoFill="0" autoLine="0" autoPict="0">
                <anchor moveWithCells="1">
                  <from>
                    <xdr:col>61</xdr:col>
                    <xdr:colOff>28575</xdr:colOff>
                    <xdr:row>205</xdr:row>
                    <xdr:rowOff>19050</xdr:rowOff>
                  </from>
                  <to>
                    <xdr:col>62</xdr:col>
                    <xdr:colOff>47625</xdr:colOff>
                    <xdr:row>205</xdr:row>
                    <xdr:rowOff>257175</xdr:rowOff>
                  </to>
                </anchor>
              </controlPr>
            </control>
          </mc:Choice>
        </mc:AlternateContent>
        <mc:AlternateContent xmlns:mc="http://schemas.openxmlformats.org/markup-compatibility/2006">
          <mc:Choice Requires="x14">
            <control shapeId="14565" r:id="rId79" name="Check Box 229">
              <controlPr defaultSize="0" autoFill="0" autoLine="0" autoPict="0">
                <anchor moveWithCells="1">
                  <from>
                    <xdr:col>64</xdr:col>
                    <xdr:colOff>123825</xdr:colOff>
                    <xdr:row>189</xdr:row>
                    <xdr:rowOff>19050</xdr:rowOff>
                  </from>
                  <to>
                    <xdr:col>65</xdr:col>
                    <xdr:colOff>85725</xdr:colOff>
                    <xdr:row>189</xdr:row>
                    <xdr:rowOff>257175</xdr:rowOff>
                  </to>
                </anchor>
              </controlPr>
            </control>
          </mc:Choice>
        </mc:AlternateContent>
        <mc:AlternateContent xmlns:mc="http://schemas.openxmlformats.org/markup-compatibility/2006">
          <mc:Choice Requires="x14">
            <control shapeId="14566" r:id="rId80" name="Check Box 230">
              <controlPr defaultSize="0" autoFill="0" autoLine="0" autoPict="0">
                <anchor moveWithCells="1">
                  <from>
                    <xdr:col>64</xdr:col>
                    <xdr:colOff>123825</xdr:colOff>
                    <xdr:row>190</xdr:row>
                    <xdr:rowOff>19050</xdr:rowOff>
                  </from>
                  <to>
                    <xdr:col>65</xdr:col>
                    <xdr:colOff>85725</xdr:colOff>
                    <xdr:row>190</xdr:row>
                    <xdr:rowOff>257175</xdr:rowOff>
                  </to>
                </anchor>
              </controlPr>
            </control>
          </mc:Choice>
        </mc:AlternateContent>
        <mc:AlternateContent xmlns:mc="http://schemas.openxmlformats.org/markup-compatibility/2006">
          <mc:Choice Requires="x14">
            <control shapeId="14567" r:id="rId81" name="Check Box 231">
              <controlPr defaultSize="0" autoFill="0" autoLine="0" autoPict="0">
                <anchor moveWithCells="1">
                  <from>
                    <xdr:col>66</xdr:col>
                    <xdr:colOff>123825</xdr:colOff>
                    <xdr:row>189</xdr:row>
                    <xdr:rowOff>19050</xdr:rowOff>
                  </from>
                  <to>
                    <xdr:col>67</xdr:col>
                    <xdr:colOff>76200</xdr:colOff>
                    <xdr:row>189</xdr:row>
                    <xdr:rowOff>257175</xdr:rowOff>
                  </to>
                </anchor>
              </controlPr>
            </control>
          </mc:Choice>
        </mc:AlternateContent>
        <mc:AlternateContent xmlns:mc="http://schemas.openxmlformats.org/markup-compatibility/2006">
          <mc:Choice Requires="x14">
            <control shapeId="14568" r:id="rId82" name="Check Box 232">
              <controlPr defaultSize="0" autoFill="0" autoLine="0" autoPict="0">
                <anchor moveWithCells="1">
                  <from>
                    <xdr:col>69</xdr:col>
                    <xdr:colOff>104775</xdr:colOff>
                    <xdr:row>189</xdr:row>
                    <xdr:rowOff>19050</xdr:rowOff>
                  </from>
                  <to>
                    <xdr:col>71</xdr:col>
                    <xdr:colOff>114300</xdr:colOff>
                    <xdr:row>189</xdr:row>
                    <xdr:rowOff>257175</xdr:rowOff>
                  </to>
                </anchor>
              </controlPr>
            </control>
          </mc:Choice>
        </mc:AlternateContent>
        <mc:AlternateContent xmlns:mc="http://schemas.openxmlformats.org/markup-compatibility/2006">
          <mc:Choice Requires="x14">
            <control shapeId="14569" r:id="rId83" name="Check Box 233">
              <controlPr defaultSize="0" autoFill="0" autoLine="0" autoPict="0">
                <anchor moveWithCells="1">
                  <from>
                    <xdr:col>74</xdr:col>
                    <xdr:colOff>133350</xdr:colOff>
                    <xdr:row>189</xdr:row>
                    <xdr:rowOff>19050</xdr:rowOff>
                  </from>
                  <to>
                    <xdr:col>76</xdr:col>
                    <xdr:colOff>123825</xdr:colOff>
                    <xdr:row>189</xdr:row>
                    <xdr:rowOff>257175</xdr:rowOff>
                  </to>
                </anchor>
              </controlPr>
            </control>
          </mc:Choice>
        </mc:AlternateContent>
        <mc:AlternateContent xmlns:mc="http://schemas.openxmlformats.org/markup-compatibility/2006">
          <mc:Choice Requires="x14">
            <control shapeId="14570" r:id="rId84" name="Check Box 234">
              <controlPr defaultSize="0" autoFill="0" autoLine="0" autoPict="0">
                <anchor moveWithCells="1">
                  <from>
                    <xdr:col>80</xdr:col>
                    <xdr:colOff>95250</xdr:colOff>
                    <xdr:row>189</xdr:row>
                    <xdr:rowOff>19050</xdr:rowOff>
                  </from>
                  <to>
                    <xdr:col>82</xdr:col>
                    <xdr:colOff>104775</xdr:colOff>
                    <xdr:row>189</xdr:row>
                    <xdr:rowOff>257175</xdr:rowOff>
                  </to>
                </anchor>
              </controlPr>
            </control>
          </mc:Choice>
        </mc:AlternateContent>
        <mc:AlternateContent xmlns:mc="http://schemas.openxmlformats.org/markup-compatibility/2006">
          <mc:Choice Requires="x14">
            <control shapeId="14571" r:id="rId85" name="Check Box 235">
              <controlPr defaultSize="0" autoFill="0" autoLine="0" autoPict="0">
                <anchor moveWithCells="1">
                  <from>
                    <xdr:col>68</xdr:col>
                    <xdr:colOff>0</xdr:colOff>
                    <xdr:row>192</xdr:row>
                    <xdr:rowOff>19050</xdr:rowOff>
                  </from>
                  <to>
                    <xdr:col>69</xdr:col>
                    <xdr:colOff>95250</xdr:colOff>
                    <xdr:row>192</xdr:row>
                    <xdr:rowOff>257175</xdr:rowOff>
                  </to>
                </anchor>
              </controlPr>
            </control>
          </mc:Choice>
        </mc:AlternateContent>
        <mc:AlternateContent xmlns:mc="http://schemas.openxmlformats.org/markup-compatibility/2006">
          <mc:Choice Requires="x14">
            <control shapeId="14572" r:id="rId86" name="Check Box 236">
              <controlPr defaultSize="0" autoFill="0" autoLine="0" autoPict="0">
                <anchor moveWithCells="1">
                  <from>
                    <xdr:col>72</xdr:col>
                    <xdr:colOff>0</xdr:colOff>
                    <xdr:row>192</xdr:row>
                    <xdr:rowOff>19050</xdr:rowOff>
                  </from>
                  <to>
                    <xdr:col>74</xdr:col>
                    <xdr:colOff>0</xdr:colOff>
                    <xdr:row>192</xdr:row>
                    <xdr:rowOff>257175</xdr:rowOff>
                  </to>
                </anchor>
              </controlPr>
            </control>
          </mc:Choice>
        </mc:AlternateContent>
        <mc:AlternateContent xmlns:mc="http://schemas.openxmlformats.org/markup-compatibility/2006">
          <mc:Choice Requires="x14">
            <control shapeId="14573" r:id="rId87" name="Check Box 237">
              <controlPr defaultSize="0" autoFill="0" autoLine="0" autoPict="0">
                <anchor moveWithCells="1">
                  <from>
                    <xdr:col>76</xdr:col>
                    <xdr:colOff>142875</xdr:colOff>
                    <xdr:row>192</xdr:row>
                    <xdr:rowOff>19050</xdr:rowOff>
                  </from>
                  <to>
                    <xdr:col>79</xdr:col>
                    <xdr:colOff>0</xdr:colOff>
                    <xdr:row>192</xdr:row>
                    <xdr:rowOff>257175</xdr:rowOff>
                  </to>
                </anchor>
              </controlPr>
            </control>
          </mc:Choice>
        </mc:AlternateContent>
        <mc:AlternateContent xmlns:mc="http://schemas.openxmlformats.org/markup-compatibility/2006">
          <mc:Choice Requires="x14">
            <control shapeId="14574" r:id="rId88" name="Check Box 238">
              <controlPr defaultSize="0" autoFill="0" autoLine="0" autoPict="0">
                <anchor moveWithCells="1">
                  <from>
                    <xdr:col>82</xdr:col>
                    <xdr:colOff>123825</xdr:colOff>
                    <xdr:row>192</xdr:row>
                    <xdr:rowOff>19050</xdr:rowOff>
                  </from>
                  <to>
                    <xdr:col>84</xdr:col>
                    <xdr:colOff>133350</xdr:colOff>
                    <xdr:row>192</xdr:row>
                    <xdr:rowOff>257175</xdr:rowOff>
                  </to>
                </anchor>
              </controlPr>
            </control>
          </mc:Choice>
        </mc:AlternateContent>
        <mc:AlternateContent xmlns:mc="http://schemas.openxmlformats.org/markup-compatibility/2006">
          <mc:Choice Requires="x14">
            <control shapeId="14575" r:id="rId89" name="Check Box 239">
              <controlPr defaultSize="0" autoFill="0" autoLine="0" autoPict="0">
                <anchor moveWithCells="1">
                  <from>
                    <xdr:col>72</xdr:col>
                    <xdr:colOff>104775</xdr:colOff>
                    <xdr:row>193</xdr:row>
                    <xdr:rowOff>19050</xdr:rowOff>
                  </from>
                  <to>
                    <xdr:col>74</xdr:col>
                    <xdr:colOff>114300</xdr:colOff>
                    <xdr:row>193</xdr:row>
                    <xdr:rowOff>257175</xdr:rowOff>
                  </to>
                </anchor>
              </controlPr>
            </control>
          </mc:Choice>
        </mc:AlternateContent>
        <mc:AlternateContent xmlns:mc="http://schemas.openxmlformats.org/markup-compatibility/2006">
          <mc:Choice Requires="x14">
            <control shapeId="14576" r:id="rId90" name="Check Box 240">
              <controlPr defaultSize="0" autoFill="0" autoLine="0" autoPict="0">
                <anchor moveWithCells="1">
                  <from>
                    <xdr:col>66</xdr:col>
                    <xdr:colOff>114300</xdr:colOff>
                    <xdr:row>193</xdr:row>
                    <xdr:rowOff>19050</xdr:rowOff>
                  </from>
                  <to>
                    <xdr:col>67</xdr:col>
                    <xdr:colOff>76200</xdr:colOff>
                    <xdr:row>193</xdr:row>
                    <xdr:rowOff>257175</xdr:rowOff>
                  </to>
                </anchor>
              </controlPr>
            </control>
          </mc:Choice>
        </mc:AlternateContent>
        <mc:AlternateContent xmlns:mc="http://schemas.openxmlformats.org/markup-compatibility/2006">
          <mc:Choice Requires="x14">
            <control shapeId="14577" r:id="rId91" name="Check Box 241">
              <controlPr defaultSize="0" autoFill="0" autoLine="0" autoPict="0">
                <anchor moveWithCells="1">
                  <from>
                    <xdr:col>66</xdr:col>
                    <xdr:colOff>114300</xdr:colOff>
                    <xdr:row>194</xdr:row>
                    <xdr:rowOff>19050</xdr:rowOff>
                  </from>
                  <to>
                    <xdr:col>67</xdr:col>
                    <xdr:colOff>76200</xdr:colOff>
                    <xdr:row>194</xdr:row>
                    <xdr:rowOff>266700</xdr:rowOff>
                  </to>
                </anchor>
              </controlPr>
            </control>
          </mc:Choice>
        </mc:AlternateContent>
        <mc:AlternateContent xmlns:mc="http://schemas.openxmlformats.org/markup-compatibility/2006">
          <mc:Choice Requires="x14">
            <control shapeId="14578" r:id="rId92" name="Check Box 242">
              <controlPr defaultSize="0" autoFill="0" autoLine="0" autoPict="0">
                <anchor moveWithCells="1">
                  <from>
                    <xdr:col>67</xdr:col>
                    <xdr:colOff>66675</xdr:colOff>
                    <xdr:row>196</xdr:row>
                    <xdr:rowOff>19050</xdr:rowOff>
                  </from>
                  <to>
                    <xdr:col>68</xdr:col>
                    <xdr:colOff>85725</xdr:colOff>
                    <xdr:row>196</xdr:row>
                    <xdr:rowOff>257175</xdr:rowOff>
                  </to>
                </anchor>
              </controlPr>
            </control>
          </mc:Choice>
        </mc:AlternateContent>
        <mc:AlternateContent xmlns:mc="http://schemas.openxmlformats.org/markup-compatibility/2006">
          <mc:Choice Requires="x14">
            <control shapeId="14579" r:id="rId93" name="Check Box 243">
              <controlPr defaultSize="0" autoFill="0" autoLine="0" autoPict="0">
                <anchor moveWithCells="1">
                  <from>
                    <xdr:col>64</xdr:col>
                    <xdr:colOff>133350</xdr:colOff>
                    <xdr:row>197</xdr:row>
                    <xdr:rowOff>19050</xdr:rowOff>
                  </from>
                  <to>
                    <xdr:col>65</xdr:col>
                    <xdr:colOff>104775</xdr:colOff>
                    <xdr:row>197</xdr:row>
                    <xdr:rowOff>257175</xdr:rowOff>
                  </to>
                </anchor>
              </controlPr>
            </control>
          </mc:Choice>
        </mc:AlternateContent>
        <mc:AlternateContent xmlns:mc="http://schemas.openxmlformats.org/markup-compatibility/2006">
          <mc:Choice Requires="x14">
            <control shapeId="14580" r:id="rId94" name="Check Box 244">
              <controlPr defaultSize="0" autoFill="0" autoLine="0" autoPict="0">
                <anchor moveWithCells="1">
                  <from>
                    <xdr:col>66</xdr:col>
                    <xdr:colOff>76200</xdr:colOff>
                    <xdr:row>203</xdr:row>
                    <xdr:rowOff>19050</xdr:rowOff>
                  </from>
                  <to>
                    <xdr:col>67</xdr:col>
                    <xdr:colOff>57150</xdr:colOff>
                    <xdr:row>203</xdr:row>
                    <xdr:rowOff>257175</xdr:rowOff>
                  </to>
                </anchor>
              </controlPr>
            </control>
          </mc:Choice>
        </mc:AlternateContent>
        <mc:AlternateContent xmlns:mc="http://schemas.openxmlformats.org/markup-compatibility/2006">
          <mc:Choice Requires="x14">
            <control shapeId="14581" r:id="rId95" name="Check Box 245">
              <controlPr defaultSize="0" autoFill="0" autoLine="0" autoPict="0">
                <anchor moveWithCells="1">
                  <from>
                    <xdr:col>69</xdr:col>
                    <xdr:colOff>85725</xdr:colOff>
                    <xdr:row>203</xdr:row>
                    <xdr:rowOff>19050</xdr:rowOff>
                  </from>
                  <to>
                    <xdr:col>71</xdr:col>
                    <xdr:colOff>95250</xdr:colOff>
                    <xdr:row>203</xdr:row>
                    <xdr:rowOff>257175</xdr:rowOff>
                  </to>
                </anchor>
              </controlPr>
            </control>
          </mc:Choice>
        </mc:AlternateContent>
        <mc:AlternateContent xmlns:mc="http://schemas.openxmlformats.org/markup-compatibility/2006">
          <mc:Choice Requires="x14">
            <control shapeId="14582" r:id="rId96" name="Check Box 246">
              <controlPr defaultSize="0" autoFill="0" autoLine="0" autoPict="0">
                <anchor moveWithCells="1">
                  <from>
                    <xdr:col>69</xdr:col>
                    <xdr:colOff>85725</xdr:colOff>
                    <xdr:row>205</xdr:row>
                    <xdr:rowOff>19050</xdr:rowOff>
                  </from>
                  <to>
                    <xdr:col>71</xdr:col>
                    <xdr:colOff>104775</xdr:colOff>
                    <xdr:row>205</xdr:row>
                    <xdr:rowOff>257175</xdr:rowOff>
                  </to>
                </anchor>
              </controlPr>
            </control>
          </mc:Choice>
        </mc:AlternateContent>
        <mc:AlternateContent xmlns:mc="http://schemas.openxmlformats.org/markup-compatibility/2006">
          <mc:Choice Requires="x14">
            <control shapeId="14583" r:id="rId97" name="Check Box 247">
              <controlPr defaultSize="0" autoFill="0" autoLine="0" autoPict="0">
                <anchor moveWithCells="1">
                  <from>
                    <xdr:col>66</xdr:col>
                    <xdr:colOff>66675</xdr:colOff>
                    <xdr:row>205</xdr:row>
                    <xdr:rowOff>19050</xdr:rowOff>
                  </from>
                  <to>
                    <xdr:col>67</xdr:col>
                    <xdr:colOff>38100</xdr:colOff>
                    <xdr:row>205</xdr:row>
                    <xdr:rowOff>257175</xdr:rowOff>
                  </to>
                </anchor>
              </controlPr>
            </control>
          </mc:Choice>
        </mc:AlternateContent>
        <mc:AlternateContent xmlns:mc="http://schemas.openxmlformats.org/markup-compatibility/2006">
          <mc:Choice Requires="x14">
            <control shapeId="14584" r:id="rId98" name="Check Box 248">
              <controlPr defaultSize="0" autoFill="0" autoLine="0" autoPict="0">
                <anchor moveWithCells="1">
                  <from>
                    <xdr:col>61</xdr:col>
                    <xdr:colOff>47625</xdr:colOff>
                    <xdr:row>209</xdr:row>
                    <xdr:rowOff>19050</xdr:rowOff>
                  </from>
                  <to>
                    <xdr:col>62</xdr:col>
                    <xdr:colOff>66675</xdr:colOff>
                    <xdr:row>209</xdr:row>
                    <xdr:rowOff>257175</xdr:rowOff>
                  </to>
                </anchor>
              </controlPr>
            </control>
          </mc:Choice>
        </mc:AlternateContent>
        <mc:AlternateContent xmlns:mc="http://schemas.openxmlformats.org/markup-compatibility/2006">
          <mc:Choice Requires="x14">
            <control shapeId="14585" r:id="rId99" name="Check Box 249">
              <controlPr defaultSize="0" autoFill="0" autoLine="0" autoPict="0">
                <anchor moveWithCells="1">
                  <from>
                    <xdr:col>64</xdr:col>
                    <xdr:colOff>95250</xdr:colOff>
                    <xdr:row>209</xdr:row>
                    <xdr:rowOff>19050</xdr:rowOff>
                  </from>
                  <to>
                    <xdr:col>65</xdr:col>
                    <xdr:colOff>47625</xdr:colOff>
                    <xdr:row>209</xdr:row>
                    <xdr:rowOff>257175</xdr:rowOff>
                  </to>
                </anchor>
              </controlPr>
            </control>
          </mc:Choice>
        </mc:AlternateContent>
        <mc:AlternateContent xmlns:mc="http://schemas.openxmlformats.org/markup-compatibility/2006">
          <mc:Choice Requires="x14">
            <control shapeId="14586" r:id="rId100" name="Check Box 250">
              <controlPr defaultSize="0" autoFill="0" autoLine="0" autoPict="0">
                <anchor moveWithCells="1">
                  <from>
                    <xdr:col>61</xdr:col>
                    <xdr:colOff>47625</xdr:colOff>
                    <xdr:row>210</xdr:row>
                    <xdr:rowOff>28575</xdr:rowOff>
                  </from>
                  <to>
                    <xdr:col>62</xdr:col>
                    <xdr:colOff>66675</xdr:colOff>
                    <xdr:row>210</xdr:row>
                    <xdr:rowOff>276225</xdr:rowOff>
                  </to>
                </anchor>
              </controlPr>
            </control>
          </mc:Choice>
        </mc:AlternateContent>
        <mc:AlternateContent xmlns:mc="http://schemas.openxmlformats.org/markup-compatibility/2006">
          <mc:Choice Requires="x14">
            <control shapeId="14587" r:id="rId101" name="Check Box 251">
              <controlPr defaultSize="0" autoFill="0" autoLine="0" autoPict="0">
                <anchor moveWithCells="1">
                  <from>
                    <xdr:col>61</xdr:col>
                    <xdr:colOff>47625</xdr:colOff>
                    <xdr:row>38</xdr:row>
                    <xdr:rowOff>76200</xdr:rowOff>
                  </from>
                  <to>
                    <xdr:col>62</xdr:col>
                    <xdr:colOff>104775</xdr:colOff>
                    <xdr:row>38</xdr:row>
                    <xdr:rowOff>409575</xdr:rowOff>
                  </to>
                </anchor>
              </controlPr>
            </control>
          </mc:Choice>
        </mc:AlternateContent>
        <mc:AlternateContent xmlns:mc="http://schemas.openxmlformats.org/markup-compatibility/2006">
          <mc:Choice Requires="x14">
            <control shapeId="14588" r:id="rId102" name="Check Box 252">
              <controlPr defaultSize="0" autoFill="0" autoLine="0" autoPict="0">
                <anchor moveWithCells="1">
                  <from>
                    <xdr:col>61</xdr:col>
                    <xdr:colOff>38100</xdr:colOff>
                    <xdr:row>49</xdr:row>
                    <xdr:rowOff>133350</xdr:rowOff>
                  </from>
                  <to>
                    <xdr:col>62</xdr:col>
                    <xdr:colOff>123825</xdr:colOff>
                    <xdr:row>49</xdr:row>
                    <xdr:rowOff>381000</xdr:rowOff>
                  </to>
                </anchor>
              </controlPr>
            </control>
          </mc:Choice>
        </mc:AlternateContent>
        <mc:AlternateContent xmlns:mc="http://schemas.openxmlformats.org/markup-compatibility/2006">
          <mc:Choice Requires="x14">
            <control shapeId="14589" r:id="rId103" name="Check Box 253">
              <controlPr defaultSize="0" autoFill="0" autoLine="0" autoPict="0">
                <anchor moveWithCells="1">
                  <from>
                    <xdr:col>61</xdr:col>
                    <xdr:colOff>38100</xdr:colOff>
                    <xdr:row>71</xdr:row>
                    <xdr:rowOff>133350</xdr:rowOff>
                  </from>
                  <to>
                    <xdr:col>62</xdr:col>
                    <xdr:colOff>123825</xdr:colOff>
                    <xdr:row>71</xdr:row>
                    <xdr:rowOff>381000</xdr:rowOff>
                  </to>
                </anchor>
              </controlPr>
            </control>
          </mc:Choice>
        </mc:AlternateContent>
        <mc:AlternateContent xmlns:mc="http://schemas.openxmlformats.org/markup-compatibility/2006">
          <mc:Choice Requires="x14">
            <control shapeId="14590" r:id="rId104" name="Check Box 254">
              <controlPr defaultSize="0" autoFill="0" autoLine="0" autoPict="0">
                <anchor moveWithCells="1">
                  <from>
                    <xdr:col>61</xdr:col>
                    <xdr:colOff>38100</xdr:colOff>
                    <xdr:row>80</xdr:row>
                    <xdr:rowOff>114300</xdr:rowOff>
                  </from>
                  <to>
                    <xdr:col>62</xdr:col>
                    <xdr:colOff>123825</xdr:colOff>
                    <xdr:row>80</xdr:row>
                    <xdr:rowOff>361950</xdr:rowOff>
                  </to>
                </anchor>
              </controlPr>
            </control>
          </mc:Choice>
        </mc:AlternateContent>
        <mc:AlternateContent xmlns:mc="http://schemas.openxmlformats.org/markup-compatibility/2006">
          <mc:Choice Requires="x14">
            <control shapeId="14591" r:id="rId105" name="Check Box 255">
              <controlPr defaultSize="0" autoFill="0" autoLine="0" autoPict="0">
                <anchor moveWithCells="1">
                  <from>
                    <xdr:col>61</xdr:col>
                    <xdr:colOff>38100</xdr:colOff>
                    <xdr:row>206</xdr:row>
                    <xdr:rowOff>28575</xdr:rowOff>
                  </from>
                  <to>
                    <xdr:col>62</xdr:col>
                    <xdr:colOff>66675</xdr:colOff>
                    <xdr:row>207</xdr:row>
                    <xdr:rowOff>0</xdr:rowOff>
                  </to>
                </anchor>
              </controlPr>
            </control>
          </mc:Choice>
        </mc:AlternateContent>
        <mc:AlternateContent xmlns:mc="http://schemas.openxmlformats.org/markup-compatibility/2006">
          <mc:Choice Requires="x14">
            <control shapeId="14592" r:id="rId106" name="Check Box 256">
              <controlPr defaultSize="0" autoFill="0" autoLine="0" autoPict="0">
                <anchor moveWithCells="1">
                  <from>
                    <xdr:col>61</xdr:col>
                    <xdr:colOff>66675</xdr:colOff>
                    <xdr:row>107</xdr:row>
                    <xdr:rowOff>114300</xdr:rowOff>
                  </from>
                  <to>
                    <xdr:col>62</xdr:col>
                    <xdr:colOff>104775</xdr:colOff>
                    <xdr:row>108</xdr:row>
                    <xdr:rowOff>142875</xdr:rowOff>
                  </to>
                </anchor>
              </controlPr>
            </control>
          </mc:Choice>
        </mc:AlternateContent>
        <mc:AlternateContent xmlns:mc="http://schemas.openxmlformats.org/markup-compatibility/2006">
          <mc:Choice Requires="x14">
            <control shapeId="14593" r:id="rId107" name="Check Box 257">
              <controlPr defaultSize="0" autoFill="0" autoLine="0" autoPict="0">
                <anchor moveWithCells="1">
                  <from>
                    <xdr:col>61</xdr:col>
                    <xdr:colOff>66675</xdr:colOff>
                    <xdr:row>118</xdr:row>
                    <xdr:rowOff>104775</xdr:rowOff>
                  </from>
                  <to>
                    <xdr:col>62</xdr:col>
                    <xdr:colOff>104775</xdr:colOff>
                    <xdr:row>119</xdr:row>
                    <xdr:rowOff>133350</xdr:rowOff>
                  </to>
                </anchor>
              </controlPr>
            </control>
          </mc:Choice>
        </mc:AlternateContent>
        <mc:AlternateContent xmlns:mc="http://schemas.openxmlformats.org/markup-compatibility/2006">
          <mc:Choice Requires="x14">
            <control shapeId="14594" r:id="rId108" name="Check Box 258">
              <controlPr defaultSize="0" autoFill="0" autoLine="0" autoPict="0">
                <anchor moveWithCells="1">
                  <from>
                    <xdr:col>61</xdr:col>
                    <xdr:colOff>66675</xdr:colOff>
                    <xdr:row>128</xdr:row>
                    <xdr:rowOff>114300</xdr:rowOff>
                  </from>
                  <to>
                    <xdr:col>62</xdr:col>
                    <xdr:colOff>104775</xdr:colOff>
                    <xdr:row>129</xdr:row>
                    <xdr:rowOff>142875</xdr:rowOff>
                  </to>
                </anchor>
              </controlPr>
            </control>
          </mc:Choice>
        </mc:AlternateContent>
        <mc:AlternateContent xmlns:mc="http://schemas.openxmlformats.org/markup-compatibility/2006">
          <mc:Choice Requires="x14">
            <control shapeId="14595" r:id="rId109" name="Check Box 259">
              <controlPr defaultSize="0" autoFill="0" autoLine="0" autoPict="0">
                <anchor moveWithCells="1">
                  <from>
                    <xdr:col>61</xdr:col>
                    <xdr:colOff>66675</xdr:colOff>
                    <xdr:row>112</xdr:row>
                    <xdr:rowOff>142875</xdr:rowOff>
                  </from>
                  <to>
                    <xdr:col>62</xdr:col>
                    <xdr:colOff>104775</xdr:colOff>
                    <xdr:row>113</xdr:row>
                    <xdr:rowOff>161925</xdr:rowOff>
                  </to>
                </anchor>
              </controlPr>
            </control>
          </mc:Choice>
        </mc:AlternateContent>
        <mc:AlternateContent xmlns:mc="http://schemas.openxmlformats.org/markup-compatibility/2006">
          <mc:Choice Requires="x14">
            <control shapeId="14596" r:id="rId110" name="Check Box 260">
              <controlPr defaultSize="0" autoFill="0" autoLine="0" autoPict="0">
                <anchor moveWithCells="1">
                  <from>
                    <xdr:col>61</xdr:col>
                    <xdr:colOff>66675</xdr:colOff>
                    <xdr:row>122</xdr:row>
                    <xdr:rowOff>133350</xdr:rowOff>
                  </from>
                  <to>
                    <xdr:col>62</xdr:col>
                    <xdr:colOff>85725</xdr:colOff>
                    <xdr:row>123</xdr:row>
                    <xdr:rowOff>133350</xdr:rowOff>
                  </to>
                </anchor>
              </controlPr>
            </control>
          </mc:Choice>
        </mc:AlternateContent>
        <mc:AlternateContent xmlns:mc="http://schemas.openxmlformats.org/markup-compatibility/2006">
          <mc:Choice Requires="x14">
            <control shapeId="14597" r:id="rId111" name="Check Box 261">
              <controlPr defaultSize="0" autoFill="0" autoLine="0" autoPict="0">
                <anchor moveWithCells="1">
                  <from>
                    <xdr:col>61</xdr:col>
                    <xdr:colOff>76200</xdr:colOff>
                    <xdr:row>132</xdr:row>
                    <xdr:rowOff>142875</xdr:rowOff>
                  </from>
                  <to>
                    <xdr:col>62</xdr:col>
                    <xdr:colOff>95250</xdr:colOff>
                    <xdr:row>133</xdr:row>
                    <xdr:rowOff>161925</xdr:rowOff>
                  </to>
                </anchor>
              </controlPr>
            </control>
          </mc:Choice>
        </mc:AlternateContent>
        <mc:AlternateContent xmlns:mc="http://schemas.openxmlformats.org/markup-compatibility/2006">
          <mc:Choice Requires="x14">
            <control shapeId="14600" r:id="rId112" name="Check Box 264">
              <controlPr defaultSize="0" autoFill="0" autoLine="0" autoPict="0">
                <anchor moveWithCells="1">
                  <from>
                    <xdr:col>10</xdr:col>
                    <xdr:colOff>47625</xdr:colOff>
                    <xdr:row>139</xdr:row>
                    <xdr:rowOff>133350</xdr:rowOff>
                  </from>
                  <to>
                    <xdr:col>11</xdr:col>
                    <xdr:colOff>66675</xdr:colOff>
                    <xdr:row>141</xdr:row>
                    <xdr:rowOff>28575</xdr:rowOff>
                  </to>
                </anchor>
              </controlPr>
            </control>
          </mc:Choice>
        </mc:AlternateContent>
        <mc:AlternateContent xmlns:mc="http://schemas.openxmlformats.org/markup-compatibility/2006">
          <mc:Choice Requires="x14">
            <control shapeId="14601" r:id="rId113" name="Check Box 265">
              <controlPr defaultSize="0" autoFill="0" autoLine="0" autoPict="0">
                <anchor moveWithCells="1">
                  <from>
                    <xdr:col>61</xdr:col>
                    <xdr:colOff>85725</xdr:colOff>
                    <xdr:row>139</xdr:row>
                    <xdr:rowOff>142875</xdr:rowOff>
                  </from>
                  <to>
                    <xdr:col>62</xdr:col>
                    <xdr:colOff>104775</xdr:colOff>
                    <xdr:row>141</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72B1F-D909-4D90-AA1D-E8AA656096A1}">
  <dimension ref="B2:AL42"/>
  <sheetViews>
    <sheetView zoomScaleNormal="100" workbookViewId="0"/>
  </sheetViews>
  <sheetFormatPr defaultRowHeight="15.75" x14ac:dyDescent="0.15"/>
  <cols>
    <col min="1" max="1" width="3.375" style="9" customWidth="1"/>
    <col min="2" max="4" width="1.25" style="9" customWidth="1"/>
    <col min="5" max="5" width="0.75" style="9" customWidth="1"/>
    <col min="6" max="6" width="3.625" style="9" customWidth="1"/>
    <col min="7" max="7" width="1" style="9" customWidth="1"/>
    <col min="8" max="8" width="1.375" style="9" customWidth="1"/>
    <col min="9" max="9" width="1.625" style="9" customWidth="1"/>
    <col min="10" max="10" width="1.375" style="9" customWidth="1"/>
    <col min="11" max="11" width="1.625" style="9" customWidth="1"/>
    <col min="12" max="12" width="1" style="9" customWidth="1"/>
    <col min="13" max="13" width="1.75" style="9" customWidth="1"/>
    <col min="14" max="14" width="1.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33" width="1.5" style="9" customWidth="1"/>
    <col min="34" max="34" width="1.75" style="9" customWidth="1"/>
    <col min="35" max="35" width="5" style="9" customWidth="1"/>
    <col min="36" max="36" width="9.125" style="9" customWidth="1"/>
    <col min="37" max="37" width="13" style="9" customWidth="1"/>
    <col min="38" max="38" width="10.5" style="9" customWidth="1"/>
    <col min="39" max="16384" width="9" style="9"/>
  </cols>
  <sheetData>
    <row r="2" spans="2:38" ht="16.5" thickBot="1" x14ac:dyDescent="0.2">
      <c r="B2" s="45" t="s">
        <v>96</v>
      </c>
    </row>
    <row r="3" spans="2:38" ht="19.5" customHeight="1" x14ac:dyDescent="0.15">
      <c r="B3" s="612" t="s">
        <v>72</v>
      </c>
      <c r="C3" s="613"/>
      <c r="D3" s="613"/>
      <c r="E3" s="613"/>
      <c r="F3" s="617" t="s">
        <v>91</v>
      </c>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9"/>
      <c r="AJ3" s="579" t="s">
        <v>68</v>
      </c>
      <c r="AK3" s="627" t="s">
        <v>69</v>
      </c>
      <c r="AL3" s="629" t="s">
        <v>70</v>
      </c>
    </row>
    <row r="4" spans="2:38" ht="101.25" customHeight="1" x14ac:dyDescent="0.15">
      <c r="B4" s="614"/>
      <c r="C4" s="615"/>
      <c r="D4" s="615"/>
      <c r="E4" s="615"/>
      <c r="F4" s="621" t="s">
        <v>66</v>
      </c>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52" t="s">
        <v>67</v>
      </c>
      <c r="AJ4" s="580"/>
      <c r="AK4" s="628"/>
      <c r="AL4" s="630"/>
    </row>
    <row r="5" spans="2:38" ht="18.75" customHeight="1" x14ac:dyDescent="0.15">
      <c r="B5" s="477" t="s">
        <v>71</v>
      </c>
      <c r="C5" s="317"/>
      <c r="D5" s="317"/>
      <c r="E5" s="317"/>
      <c r="F5" s="634" t="s">
        <v>97</v>
      </c>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588"/>
      <c r="AJ5" s="571" t="s">
        <v>90</v>
      </c>
      <c r="AK5" s="573" t="s">
        <v>98</v>
      </c>
      <c r="AL5" s="585" t="s">
        <v>80</v>
      </c>
    </row>
    <row r="6" spans="2:38" ht="15.75" customHeight="1" x14ac:dyDescent="0.15">
      <c r="B6" s="32"/>
      <c r="C6" s="14"/>
      <c r="D6" s="14"/>
      <c r="E6" s="14"/>
      <c r="F6" s="71"/>
      <c r="G6" s="70"/>
      <c r="H6" s="70"/>
      <c r="I6" s="70"/>
      <c r="J6" s="70"/>
      <c r="K6" s="70"/>
      <c r="L6" s="48"/>
      <c r="M6" s="48"/>
      <c r="N6" s="69"/>
      <c r="O6" s="69"/>
      <c r="P6" s="69"/>
      <c r="Q6" s="69"/>
      <c r="R6" s="69"/>
      <c r="S6" s="69"/>
      <c r="T6" s="69"/>
      <c r="U6" s="69"/>
      <c r="V6" s="69"/>
      <c r="W6" s="69"/>
      <c r="X6" s="69"/>
      <c r="Y6" s="14"/>
      <c r="Z6" s="14"/>
      <c r="AA6" s="14"/>
      <c r="AB6" s="14"/>
      <c r="AC6" s="14"/>
      <c r="AD6" s="14"/>
      <c r="AE6" s="14"/>
      <c r="AF6" s="14"/>
      <c r="AG6" s="14"/>
      <c r="AH6" s="14"/>
      <c r="AI6" s="589"/>
      <c r="AJ6" s="539"/>
      <c r="AK6" s="574"/>
      <c r="AL6" s="586"/>
    </row>
    <row r="7" spans="2:38" ht="15.75" customHeight="1" x14ac:dyDescent="0.15">
      <c r="B7" s="32"/>
      <c r="C7" s="14"/>
      <c r="D7" s="14"/>
      <c r="E7" s="14"/>
      <c r="F7" s="67"/>
      <c r="G7" s="192"/>
      <c r="H7" s="192"/>
      <c r="I7" s="192"/>
      <c r="J7" s="192"/>
      <c r="K7" s="192"/>
      <c r="L7" s="42"/>
      <c r="M7" s="42"/>
      <c r="N7" s="192"/>
      <c r="O7" s="192"/>
      <c r="P7" s="192"/>
      <c r="Q7" s="192"/>
      <c r="R7" s="192"/>
      <c r="S7" s="192"/>
      <c r="T7" s="42"/>
      <c r="U7" s="42"/>
      <c r="V7" s="42"/>
      <c r="W7" s="42"/>
      <c r="X7" s="42"/>
      <c r="Y7" s="42"/>
      <c r="Z7" s="42"/>
      <c r="AA7" s="42"/>
      <c r="AB7" s="42"/>
      <c r="AC7" s="42"/>
      <c r="AD7" s="42"/>
      <c r="AE7" s="42"/>
      <c r="AF7" s="42"/>
      <c r="AG7" s="42"/>
      <c r="AH7" s="42"/>
      <c r="AI7" s="590"/>
      <c r="AJ7" s="572"/>
      <c r="AK7" s="575"/>
      <c r="AL7" s="587"/>
    </row>
    <row r="8" spans="2:38" ht="18.75" customHeight="1" x14ac:dyDescent="0.15">
      <c r="B8" s="32"/>
      <c r="C8" s="14"/>
      <c r="D8" s="14"/>
      <c r="E8" s="14"/>
      <c r="F8" s="39" t="s">
        <v>74</v>
      </c>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623"/>
      <c r="AJ8" s="588" t="s">
        <v>81</v>
      </c>
      <c r="AK8" s="573" t="s">
        <v>94</v>
      </c>
      <c r="AL8" s="576" t="s">
        <v>85</v>
      </c>
    </row>
    <row r="9" spans="2:38" ht="15.75" customHeight="1" x14ac:dyDescent="0.15">
      <c r="B9" s="32"/>
      <c r="C9" s="14"/>
      <c r="D9" s="14"/>
      <c r="E9" s="14"/>
      <c r="F9" s="68" t="s">
        <v>391</v>
      </c>
      <c r="G9" s="616" t="str">
        <f>IF('Ｐ３-2'!$Q$4="","",'Ｐ３-2'!$Q$4)</f>
        <v/>
      </c>
      <c r="H9" s="616"/>
      <c r="I9" s="616"/>
      <c r="J9" s="616"/>
      <c r="K9" s="616"/>
      <c r="L9" s="616"/>
      <c r="M9" s="631" t="s">
        <v>393</v>
      </c>
      <c r="N9" s="631"/>
      <c r="O9" s="596" t="str">
        <f>IF('Ｐ３-2'!$Q$8="","",'Ｐ３-2'!$Q$8)</f>
        <v/>
      </c>
      <c r="P9" s="596"/>
      <c r="Q9" s="596"/>
      <c r="R9" s="596"/>
      <c r="S9" s="596"/>
      <c r="T9" s="596"/>
      <c r="U9" s="596"/>
      <c r="V9" s="596"/>
      <c r="W9" s="14" t="s">
        <v>407</v>
      </c>
      <c r="X9" s="14"/>
      <c r="Y9" s="14"/>
      <c r="Z9" s="14"/>
      <c r="AA9" s="14"/>
      <c r="AB9" s="14"/>
      <c r="AC9" s="14"/>
      <c r="AD9" s="14"/>
      <c r="AE9" s="14"/>
      <c r="AF9" s="14"/>
      <c r="AG9" s="14"/>
      <c r="AH9" s="14"/>
      <c r="AI9" s="624"/>
      <c r="AJ9" s="589"/>
      <c r="AK9" s="574"/>
      <c r="AL9" s="577"/>
    </row>
    <row r="10" spans="2:38" ht="15.75" customHeight="1" x14ac:dyDescent="0.15">
      <c r="B10" s="32"/>
      <c r="C10" s="14"/>
      <c r="D10" s="14"/>
      <c r="E10" s="14"/>
      <c r="F10" s="213" t="s">
        <v>383</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624"/>
      <c r="AJ10" s="589"/>
      <c r="AK10" s="574"/>
      <c r="AL10" s="577"/>
    </row>
    <row r="11" spans="2:38" ht="21" customHeight="1" x14ac:dyDescent="0.15">
      <c r="B11" s="32"/>
      <c r="C11" s="14"/>
      <c r="D11" s="14"/>
      <c r="E11" s="14"/>
      <c r="F11" s="68" t="s">
        <v>406</v>
      </c>
      <c r="G11" s="616" t="str">
        <f>IF('Ｐ３-2'!$Q$4="","",'Ｐ３-2'!$Q$4)</f>
        <v/>
      </c>
      <c r="H11" s="616"/>
      <c r="I11" s="616"/>
      <c r="J11" s="616"/>
      <c r="K11" s="616"/>
      <c r="L11" s="616"/>
      <c r="M11" s="631" t="s">
        <v>393</v>
      </c>
      <c r="N11" s="631"/>
      <c r="O11" s="596" t="str">
        <f>IF('Ｐ３-2'!$Q$8="","",'Ｐ３-2'!$Q$8)</f>
        <v/>
      </c>
      <c r="P11" s="596"/>
      <c r="Q11" s="596"/>
      <c r="R11" s="596"/>
      <c r="S11" s="596"/>
      <c r="T11" s="596"/>
      <c r="U11" s="596"/>
      <c r="V11" s="596"/>
      <c r="W11" s="14" t="s">
        <v>397</v>
      </c>
      <c r="X11" s="216"/>
      <c r="Z11" s="14"/>
      <c r="AA11" s="14"/>
      <c r="AB11" s="14"/>
      <c r="AC11" s="14"/>
      <c r="AD11" s="14"/>
      <c r="AE11" s="14"/>
      <c r="AF11" s="14"/>
      <c r="AG11" s="14"/>
      <c r="AH11" s="14"/>
      <c r="AI11" s="624"/>
      <c r="AJ11" s="589"/>
      <c r="AK11" s="574"/>
      <c r="AL11" s="577"/>
    </row>
    <row r="12" spans="2:38" ht="15.75" customHeight="1" x14ac:dyDescent="0.15">
      <c r="B12" s="32"/>
      <c r="C12" s="14"/>
      <c r="D12" s="14"/>
      <c r="E12" s="14"/>
      <c r="F12" s="21" t="s">
        <v>408</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624"/>
      <c r="AJ12" s="589"/>
      <c r="AK12" s="574"/>
      <c r="AL12" s="577"/>
    </row>
    <row r="13" spans="2:38" x14ac:dyDescent="0.15">
      <c r="B13" s="32"/>
      <c r="C13" s="14"/>
      <c r="D13" s="14"/>
      <c r="E13" s="14"/>
      <c r="F13" s="21" t="s">
        <v>409</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624"/>
      <c r="AJ13" s="589"/>
      <c r="AK13" s="574"/>
      <c r="AL13" s="577"/>
    </row>
    <row r="14" spans="2:38" x14ac:dyDescent="0.15">
      <c r="B14" s="32"/>
      <c r="C14" s="14"/>
      <c r="D14" s="14"/>
      <c r="E14" s="14"/>
      <c r="F14" s="200" t="s">
        <v>410</v>
      </c>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624"/>
      <c r="AJ14" s="589"/>
      <c r="AK14" s="574"/>
      <c r="AL14" s="577"/>
    </row>
    <row r="15" spans="2:38" x14ac:dyDescent="0.15">
      <c r="B15" s="32"/>
      <c r="C15" s="14"/>
      <c r="D15" s="14"/>
      <c r="E15" s="14"/>
      <c r="F15" s="53"/>
      <c r="G15" s="48"/>
      <c r="H15" s="191"/>
      <c r="I15" s="191"/>
      <c r="J15" s="191"/>
      <c r="K15" s="191"/>
      <c r="L15" s="14"/>
      <c r="M15" s="14"/>
      <c r="N15" s="191"/>
      <c r="O15" s="191"/>
      <c r="P15" s="191"/>
      <c r="Q15" s="191"/>
      <c r="R15" s="191"/>
      <c r="S15" s="191"/>
      <c r="T15" s="14"/>
      <c r="U15" s="14"/>
      <c r="V15" s="14"/>
      <c r="W15" s="14"/>
      <c r="X15" s="14"/>
      <c r="Y15" s="14"/>
      <c r="Z15" s="14"/>
      <c r="AA15" s="14"/>
      <c r="AB15" s="14"/>
      <c r="AC15" s="14"/>
      <c r="AD15" s="14"/>
      <c r="AE15" s="14"/>
      <c r="AF15" s="14"/>
      <c r="AG15" s="14"/>
      <c r="AH15" s="14"/>
      <c r="AI15" s="624"/>
      <c r="AJ15" s="589"/>
      <c r="AK15" s="574"/>
      <c r="AL15" s="577"/>
    </row>
    <row r="16" spans="2:38" x14ac:dyDescent="0.15">
      <c r="B16" s="32"/>
      <c r="C16" s="14"/>
      <c r="D16" s="14"/>
      <c r="E16" s="14"/>
      <c r="F16" s="21"/>
      <c r="G16" s="48"/>
      <c r="H16" s="191"/>
      <c r="I16" s="191"/>
      <c r="J16" s="191"/>
      <c r="K16" s="191"/>
      <c r="L16" s="14"/>
      <c r="M16" s="14"/>
      <c r="N16" s="191"/>
      <c r="O16" s="191"/>
      <c r="P16" s="191"/>
      <c r="Q16" s="191"/>
      <c r="R16" s="191"/>
      <c r="S16" s="191"/>
      <c r="T16" s="14"/>
      <c r="U16" s="14"/>
      <c r="V16" s="14"/>
      <c r="W16" s="14"/>
      <c r="X16" s="14"/>
      <c r="Y16" s="14"/>
      <c r="Z16" s="14"/>
      <c r="AA16" s="14"/>
      <c r="AB16" s="14"/>
      <c r="AC16" s="14"/>
      <c r="AD16" s="14"/>
      <c r="AE16" s="14"/>
      <c r="AF16" s="14"/>
      <c r="AG16" s="14"/>
      <c r="AH16" s="14"/>
      <c r="AI16" s="624"/>
      <c r="AJ16" s="589"/>
      <c r="AK16" s="574"/>
      <c r="AL16" s="577"/>
    </row>
    <row r="17" spans="2:38" x14ac:dyDescent="0.15">
      <c r="B17" s="32"/>
      <c r="C17" s="14"/>
      <c r="D17" s="14"/>
      <c r="E17" s="14"/>
      <c r="F17" s="53"/>
      <c r="G17" s="48"/>
      <c r="H17" s="191"/>
      <c r="I17" s="191"/>
      <c r="J17" s="191"/>
      <c r="K17" s="191"/>
      <c r="L17" s="14"/>
      <c r="M17" s="14"/>
      <c r="N17" s="191"/>
      <c r="O17" s="191"/>
      <c r="P17" s="191"/>
      <c r="Q17" s="191"/>
      <c r="R17" s="191"/>
      <c r="S17" s="191"/>
      <c r="T17" s="14"/>
      <c r="U17" s="14"/>
      <c r="V17" s="14"/>
      <c r="W17" s="14"/>
      <c r="X17" s="14"/>
      <c r="Y17" s="14"/>
      <c r="Z17" s="14"/>
      <c r="AA17" s="14"/>
      <c r="AB17" s="14"/>
      <c r="AC17" s="14"/>
      <c r="AD17" s="14"/>
      <c r="AE17" s="14"/>
      <c r="AF17" s="14"/>
      <c r="AG17" s="14"/>
      <c r="AH17" s="14"/>
      <c r="AI17" s="624"/>
      <c r="AJ17" s="589"/>
      <c r="AK17" s="574"/>
      <c r="AL17" s="577"/>
    </row>
    <row r="18" spans="2:38" x14ac:dyDescent="0.15">
      <c r="B18" s="32"/>
      <c r="C18" s="14"/>
      <c r="D18" s="14"/>
      <c r="E18" s="14"/>
      <c r="F18" s="21"/>
      <c r="G18" s="48"/>
      <c r="H18" s="191"/>
      <c r="I18" s="191"/>
      <c r="J18" s="191"/>
      <c r="K18" s="191"/>
      <c r="L18" s="14"/>
      <c r="M18" s="14"/>
      <c r="N18" s="191"/>
      <c r="O18" s="191"/>
      <c r="P18" s="191"/>
      <c r="Q18" s="191"/>
      <c r="R18" s="191"/>
      <c r="S18" s="191"/>
      <c r="T18" s="14"/>
      <c r="U18" s="14"/>
      <c r="V18" s="14"/>
      <c r="W18" s="14"/>
      <c r="X18" s="14"/>
      <c r="Y18" s="14"/>
      <c r="Z18" s="14"/>
      <c r="AA18" s="14"/>
      <c r="AB18" s="14"/>
      <c r="AC18" s="14"/>
      <c r="AD18" s="14"/>
      <c r="AE18" s="14"/>
      <c r="AF18" s="14"/>
      <c r="AG18" s="14"/>
      <c r="AH18" s="14"/>
      <c r="AI18" s="624"/>
      <c r="AJ18" s="589"/>
      <c r="AK18" s="574"/>
      <c r="AL18" s="577"/>
    </row>
    <row r="19" spans="2:38" x14ac:dyDescent="0.15">
      <c r="B19" s="32"/>
      <c r="C19" s="14"/>
      <c r="D19" s="14"/>
      <c r="E19" s="14"/>
      <c r="F19" s="21"/>
      <c r="G19" s="48"/>
      <c r="H19" s="191"/>
      <c r="I19" s="191"/>
      <c r="J19" s="191"/>
      <c r="K19" s="191"/>
      <c r="L19" s="14"/>
      <c r="M19" s="14"/>
      <c r="N19" s="191"/>
      <c r="O19" s="191"/>
      <c r="P19" s="191"/>
      <c r="Q19" s="191"/>
      <c r="R19" s="191"/>
      <c r="S19" s="191"/>
      <c r="T19" s="14"/>
      <c r="U19" s="14"/>
      <c r="V19" s="14"/>
      <c r="W19" s="14"/>
      <c r="X19" s="14"/>
      <c r="Y19" s="14"/>
      <c r="Z19" s="14"/>
      <c r="AA19" s="14"/>
      <c r="AB19" s="14"/>
      <c r="AC19" s="14"/>
      <c r="AD19" s="14"/>
      <c r="AE19" s="14"/>
      <c r="AF19" s="14"/>
      <c r="AG19" s="14"/>
      <c r="AH19" s="14"/>
      <c r="AI19" s="624"/>
      <c r="AJ19" s="589"/>
      <c r="AK19" s="574"/>
      <c r="AL19" s="577"/>
    </row>
    <row r="20" spans="2:38" x14ac:dyDescent="0.15">
      <c r="B20" s="32"/>
      <c r="C20" s="14"/>
      <c r="D20" s="14"/>
      <c r="E20" s="14"/>
      <c r="F20" s="67"/>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625"/>
      <c r="AJ20" s="590"/>
      <c r="AK20" s="575"/>
      <c r="AL20" s="578"/>
    </row>
    <row r="21" spans="2:38" ht="18.75" customHeight="1" x14ac:dyDescent="0.15">
      <c r="B21" s="32"/>
      <c r="C21" s="14"/>
      <c r="D21" s="14"/>
      <c r="E21" s="14"/>
      <c r="F21" s="21" t="s">
        <v>75</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624" t="s">
        <v>77</v>
      </c>
      <c r="AJ21" s="539" t="s">
        <v>82</v>
      </c>
      <c r="AK21" s="581" t="s">
        <v>83</v>
      </c>
      <c r="AL21" s="537" t="s">
        <v>84</v>
      </c>
    </row>
    <row r="22" spans="2:38" ht="15.75" customHeight="1" x14ac:dyDescent="0.15">
      <c r="B22" s="32"/>
      <c r="C22" s="14"/>
      <c r="D22" s="14"/>
      <c r="E22" s="14"/>
      <c r="F22" s="68" t="s">
        <v>391</v>
      </c>
      <c r="G22" s="616" t="str">
        <f>IF('Ｐ３-2'!$Q$4="","",'Ｐ３-2'!$Q$4)</f>
        <v/>
      </c>
      <c r="H22" s="616"/>
      <c r="I22" s="616"/>
      <c r="J22" s="616"/>
      <c r="K22" s="616"/>
      <c r="L22" s="616"/>
      <c r="M22" s="631" t="s">
        <v>393</v>
      </c>
      <c r="N22" s="631"/>
      <c r="O22" s="596" t="str">
        <f>IF('Ｐ３-2'!$Q$8="","",'Ｐ３-2'!$Q$8)</f>
        <v/>
      </c>
      <c r="P22" s="596"/>
      <c r="Q22" s="596"/>
      <c r="R22" s="596"/>
      <c r="S22" s="596"/>
      <c r="T22" s="596"/>
      <c r="U22" s="596"/>
      <c r="V22" s="596"/>
      <c r="W22" s="636" t="s">
        <v>411</v>
      </c>
      <c r="X22" s="636"/>
      <c r="Y22" s="636"/>
      <c r="Z22" s="636"/>
      <c r="AA22" s="636"/>
      <c r="AB22" s="636"/>
      <c r="AC22" s="636"/>
      <c r="AD22" s="636"/>
      <c r="AE22" s="636"/>
      <c r="AF22" s="636"/>
      <c r="AG22" s="636"/>
      <c r="AH22" s="636"/>
      <c r="AI22" s="624"/>
      <c r="AJ22" s="539"/>
      <c r="AK22" s="581"/>
      <c r="AL22" s="537"/>
    </row>
    <row r="23" spans="2:38" x14ac:dyDescent="0.15">
      <c r="B23" s="32"/>
      <c r="C23" s="14"/>
      <c r="D23" s="14"/>
      <c r="E23" s="14"/>
      <c r="F23" s="213" t="s">
        <v>412</v>
      </c>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624"/>
      <c r="AJ23" s="539"/>
      <c r="AK23" s="581"/>
      <c r="AL23" s="537"/>
    </row>
    <row r="24" spans="2:38" ht="15.75" customHeight="1" x14ac:dyDescent="0.15">
      <c r="B24" s="32"/>
      <c r="C24" s="14"/>
      <c r="D24" s="14"/>
      <c r="E24" s="14"/>
      <c r="F24" s="68" t="s">
        <v>406</v>
      </c>
      <c r="G24" s="616" t="str">
        <f>IF('Ｐ３-2'!$Q$4="","",'Ｐ３-2'!$Q$4)</f>
        <v/>
      </c>
      <c r="H24" s="616"/>
      <c r="I24" s="616"/>
      <c r="J24" s="616"/>
      <c r="K24" s="616"/>
      <c r="L24" s="616"/>
      <c r="M24" s="217" t="s">
        <v>396</v>
      </c>
      <c r="N24" s="217"/>
      <c r="O24" s="217"/>
      <c r="P24" s="217"/>
      <c r="Q24" s="217"/>
      <c r="R24" s="217"/>
      <c r="S24" s="217"/>
      <c r="T24" s="217"/>
      <c r="U24" s="217"/>
      <c r="V24" s="217"/>
      <c r="W24" s="217"/>
      <c r="X24" s="217"/>
      <c r="Y24" s="217"/>
      <c r="Z24" s="217"/>
      <c r="AA24" s="217"/>
      <c r="AB24" s="217"/>
      <c r="AC24" s="217"/>
      <c r="AD24" s="217"/>
      <c r="AE24" s="217"/>
      <c r="AF24" s="217"/>
      <c r="AG24" s="217"/>
      <c r="AH24" s="217"/>
      <c r="AI24" s="624"/>
      <c r="AJ24" s="539"/>
      <c r="AK24" s="581"/>
      <c r="AL24" s="537"/>
    </row>
    <row r="25" spans="2:38" ht="15.75" customHeight="1" x14ac:dyDescent="0.15">
      <c r="B25" s="32"/>
      <c r="C25" s="14"/>
      <c r="D25" s="14"/>
      <c r="E25" s="14"/>
      <c r="F25" s="632" t="s">
        <v>413</v>
      </c>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624"/>
      <c r="AJ25" s="539"/>
      <c r="AK25" s="581"/>
      <c r="AL25" s="537"/>
    </row>
    <row r="26" spans="2:38" ht="16.5" customHeight="1" thickBot="1" x14ac:dyDescent="0.2">
      <c r="B26" s="522" t="s">
        <v>95</v>
      </c>
      <c r="C26" s="523"/>
      <c r="D26" s="523"/>
      <c r="E26" s="542"/>
      <c r="F26" s="633" t="s">
        <v>414</v>
      </c>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626"/>
      <c r="AJ26" s="540"/>
      <c r="AK26" s="582"/>
      <c r="AL26" s="538"/>
    </row>
    <row r="30" spans="2:38" ht="16.5" thickBot="1" x14ac:dyDescent="0.2">
      <c r="B30" s="45" t="s">
        <v>316</v>
      </c>
    </row>
    <row r="31" spans="2:38" x14ac:dyDescent="0.15">
      <c r="B31" s="528" t="s">
        <v>317</v>
      </c>
      <c r="C31" s="529"/>
      <c r="D31" s="529"/>
      <c r="E31" s="529"/>
      <c r="F31" s="529"/>
      <c r="G31" s="529"/>
      <c r="H31" s="529"/>
      <c r="I31" s="529"/>
      <c r="J31" s="529"/>
      <c r="K31" s="529"/>
      <c r="L31" s="529"/>
      <c r="M31" s="642"/>
      <c r="N31" s="638" t="s">
        <v>318</v>
      </c>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30"/>
    </row>
    <row r="32" spans="2:38" ht="16.5" thickBot="1" x14ac:dyDescent="0.2">
      <c r="B32" s="643"/>
      <c r="C32" s="640"/>
      <c r="D32" s="640"/>
      <c r="E32" s="640"/>
      <c r="F32" s="640"/>
      <c r="G32" s="640"/>
      <c r="H32" s="640"/>
      <c r="I32" s="640"/>
      <c r="J32" s="640"/>
      <c r="K32" s="640"/>
      <c r="L32" s="640"/>
      <c r="M32" s="644"/>
      <c r="N32" s="639"/>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1"/>
    </row>
    <row r="33" spans="2:38" ht="16.5" thickTop="1" x14ac:dyDescent="0.15">
      <c r="B33" s="645" t="s">
        <v>319</v>
      </c>
      <c r="C33" s="646"/>
      <c r="D33" s="646"/>
      <c r="E33" s="646"/>
      <c r="F33" s="646"/>
      <c r="G33" s="646"/>
      <c r="H33" s="646"/>
      <c r="I33" s="646"/>
      <c r="J33" s="646"/>
      <c r="K33" s="646"/>
      <c r="L33" s="646"/>
      <c r="M33" s="647"/>
      <c r="N33" s="651" t="s">
        <v>418</v>
      </c>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row>
    <row r="34" spans="2:38" x14ac:dyDescent="0.15">
      <c r="B34" s="648"/>
      <c r="C34" s="649"/>
      <c r="D34" s="649"/>
      <c r="E34" s="649"/>
      <c r="F34" s="649"/>
      <c r="G34" s="649"/>
      <c r="H34" s="649"/>
      <c r="I34" s="649"/>
      <c r="J34" s="649"/>
      <c r="K34" s="649"/>
      <c r="L34" s="649"/>
      <c r="M34" s="650"/>
      <c r="N34" s="654"/>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6"/>
    </row>
    <row r="35" spans="2:38" x14ac:dyDescent="0.15">
      <c r="B35" s="648" t="s">
        <v>320</v>
      </c>
      <c r="C35" s="649"/>
      <c r="D35" s="649"/>
      <c r="E35" s="649"/>
      <c r="F35" s="649"/>
      <c r="G35" s="649"/>
      <c r="H35" s="649"/>
      <c r="I35" s="649"/>
      <c r="J35" s="649"/>
      <c r="K35" s="649"/>
      <c r="L35" s="649"/>
      <c r="M35" s="650"/>
      <c r="N35" s="654" t="s">
        <v>417</v>
      </c>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6"/>
    </row>
    <row r="36" spans="2:38" x14ac:dyDescent="0.15">
      <c r="B36" s="648"/>
      <c r="C36" s="649"/>
      <c r="D36" s="649"/>
      <c r="E36" s="649"/>
      <c r="F36" s="649"/>
      <c r="G36" s="649"/>
      <c r="H36" s="649"/>
      <c r="I36" s="649"/>
      <c r="J36" s="649"/>
      <c r="K36" s="649"/>
      <c r="L36" s="649"/>
      <c r="M36" s="650"/>
      <c r="N36" s="654"/>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6"/>
    </row>
    <row r="37" spans="2:38" x14ac:dyDescent="0.15">
      <c r="B37" s="648" t="s">
        <v>321</v>
      </c>
      <c r="C37" s="649"/>
      <c r="D37" s="649"/>
      <c r="E37" s="649"/>
      <c r="F37" s="649"/>
      <c r="G37" s="649"/>
      <c r="H37" s="649"/>
      <c r="I37" s="649"/>
      <c r="J37" s="649"/>
      <c r="K37" s="649"/>
      <c r="L37" s="649"/>
      <c r="M37" s="650"/>
      <c r="N37" s="654" t="s">
        <v>416</v>
      </c>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6"/>
    </row>
    <row r="38" spans="2:38" x14ac:dyDescent="0.15">
      <c r="B38" s="648"/>
      <c r="C38" s="649"/>
      <c r="D38" s="649"/>
      <c r="E38" s="649"/>
      <c r="F38" s="649"/>
      <c r="G38" s="649"/>
      <c r="H38" s="649"/>
      <c r="I38" s="649"/>
      <c r="J38" s="649"/>
      <c r="K38" s="649"/>
      <c r="L38" s="649"/>
      <c r="M38" s="650"/>
      <c r="N38" s="654"/>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6"/>
    </row>
    <row r="39" spans="2:38" ht="19.5" customHeight="1" x14ac:dyDescent="0.15">
      <c r="B39" s="648" t="s">
        <v>322</v>
      </c>
      <c r="C39" s="649"/>
      <c r="D39" s="649"/>
      <c r="E39" s="649"/>
      <c r="F39" s="649"/>
      <c r="G39" s="649"/>
      <c r="H39" s="649"/>
      <c r="I39" s="649"/>
      <c r="J39" s="649"/>
      <c r="K39" s="649"/>
      <c r="L39" s="649"/>
      <c r="M39" s="650"/>
      <c r="N39" s="657" t="s">
        <v>415</v>
      </c>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9"/>
    </row>
    <row r="40" spans="2:38" ht="19.5" customHeight="1" x14ac:dyDescent="0.15">
      <c r="B40" s="648"/>
      <c r="C40" s="649"/>
      <c r="D40" s="649"/>
      <c r="E40" s="649"/>
      <c r="F40" s="649"/>
      <c r="G40" s="649"/>
      <c r="H40" s="649"/>
      <c r="I40" s="649"/>
      <c r="J40" s="649"/>
      <c r="K40" s="649"/>
      <c r="L40" s="649"/>
      <c r="M40" s="650"/>
      <c r="N40" s="657"/>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9"/>
    </row>
    <row r="41" spans="2:38" x14ac:dyDescent="0.15">
      <c r="B41" s="648" t="s">
        <v>323</v>
      </c>
      <c r="C41" s="649"/>
      <c r="D41" s="649"/>
      <c r="E41" s="649"/>
      <c r="F41" s="649"/>
      <c r="G41" s="649"/>
      <c r="H41" s="649"/>
      <c r="I41" s="649"/>
      <c r="J41" s="649"/>
      <c r="K41" s="649"/>
      <c r="L41" s="649"/>
      <c r="M41" s="650"/>
      <c r="N41" s="654" t="s">
        <v>419</v>
      </c>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6"/>
    </row>
    <row r="42" spans="2:38" ht="16.5" thickBot="1" x14ac:dyDescent="0.2">
      <c r="B42" s="663"/>
      <c r="C42" s="664"/>
      <c r="D42" s="664"/>
      <c r="E42" s="664"/>
      <c r="F42" s="664"/>
      <c r="G42" s="664"/>
      <c r="H42" s="664"/>
      <c r="I42" s="664"/>
      <c r="J42" s="664"/>
      <c r="K42" s="664"/>
      <c r="L42" s="664"/>
      <c r="M42" s="665"/>
      <c r="N42" s="660"/>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2"/>
    </row>
  </sheetData>
  <sheetProtection sheet="1" objects="1" scenarios="1" selectLockedCells="1"/>
  <mergeCells count="46">
    <mergeCell ref="B41:M42"/>
    <mergeCell ref="N41:AL42"/>
    <mergeCell ref="G24:L24"/>
    <mergeCell ref="B35:M36"/>
    <mergeCell ref="N35:AL36"/>
    <mergeCell ref="B37:M38"/>
    <mergeCell ref="N37:AL38"/>
    <mergeCell ref="B39:M40"/>
    <mergeCell ref="N39:AL40"/>
    <mergeCell ref="F25:AH25"/>
    <mergeCell ref="B26:E26"/>
    <mergeCell ref="F26:AH26"/>
    <mergeCell ref="B31:M32"/>
    <mergeCell ref="N31:AL32"/>
    <mergeCell ref="B33:M34"/>
    <mergeCell ref="N33:AL34"/>
    <mergeCell ref="AI21:AI26"/>
    <mergeCell ref="AJ21:AJ26"/>
    <mergeCell ref="AK21:AK26"/>
    <mergeCell ref="AL21:AL26"/>
    <mergeCell ref="G22:L22"/>
    <mergeCell ref="M22:N22"/>
    <mergeCell ref="O22:V22"/>
    <mergeCell ref="W22:AH22"/>
    <mergeCell ref="AI8:AI20"/>
    <mergeCell ref="AJ8:AJ20"/>
    <mergeCell ref="AK8:AK20"/>
    <mergeCell ref="AL8:AL20"/>
    <mergeCell ref="G9:L9"/>
    <mergeCell ref="M9:N9"/>
    <mergeCell ref="O9:V9"/>
    <mergeCell ref="G11:L11"/>
    <mergeCell ref="M11:N11"/>
    <mergeCell ref="O11:V11"/>
    <mergeCell ref="AL5:AL7"/>
    <mergeCell ref="B3:E4"/>
    <mergeCell ref="F3:AI3"/>
    <mergeCell ref="AJ3:AJ4"/>
    <mergeCell ref="AK3:AK4"/>
    <mergeCell ref="AL3:AL4"/>
    <mergeCell ref="F4:AH4"/>
    <mergeCell ref="B5:E5"/>
    <mergeCell ref="F5:AH5"/>
    <mergeCell ref="AI5:AI7"/>
    <mergeCell ref="AJ5:AJ7"/>
    <mergeCell ref="AK5:AK7"/>
  </mergeCells>
  <phoneticPr fontId="2"/>
  <pageMargins left="0.39370078740157483" right="0.39370078740157483" top="0.39370078740157483" bottom="0.39370078740157483" header="0.59055118110236227" footer="0.59055118110236227"/>
  <pageSetup paperSize="9" orientation="portrait" r:id="rId1"/>
  <headerFooter>
    <oddFooter>&amp;C4-2</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EB389-47A8-4E52-A37E-4805E7BA302C}">
  <sheetPr codeName="Sheet8">
    <pageSetUpPr fitToPage="1"/>
  </sheetPr>
  <dimension ref="A2:E25"/>
  <sheetViews>
    <sheetView zoomScale="70" zoomScaleNormal="70" workbookViewId="0"/>
  </sheetViews>
  <sheetFormatPr defaultRowHeight="15.75" x14ac:dyDescent="0.15"/>
  <cols>
    <col min="1" max="2" width="2.75" style="9" customWidth="1"/>
    <col min="3" max="3" width="15.75" style="9" customWidth="1"/>
    <col min="4" max="4" width="23.875" style="9" customWidth="1"/>
    <col min="5" max="5" width="39.375" style="9" customWidth="1"/>
    <col min="6" max="16384" width="9" style="9"/>
  </cols>
  <sheetData>
    <row r="2" spans="1:5" x14ac:dyDescent="0.15">
      <c r="A2" s="73" t="s">
        <v>99</v>
      </c>
    </row>
    <row r="3" spans="1:5" x14ac:dyDescent="0.15">
      <c r="A3" s="49" t="s">
        <v>100</v>
      </c>
    </row>
    <row r="4" spans="1:5" ht="16.5" thickBot="1" x14ac:dyDescent="0.2">
      <c r="B4" s="9" t="s">
        <v>101</v>
      </c>
    </row>
    <row r="5" spans="1:5" ht="24" customHeight="1" x14ac:dyDescent="0.15">
      <c r="B5" s="528" t="s">
        <v>102</v>
      </c>
      <c r="C5" s="669"/>
      <c r="D5" s="20" t="s">
        <v>103</v>
      </c>
      <c r="E5" s="175" t="s">
        <v>104</v>
      </c>
    </row>
    <row r="6" spans="1:5" ht="72" customHeight="1" x14ac:dyDescent="0.15">
      <c r="B6" s="672" t="s">
        <v>106</v>
      </c>
      <c r="C6" s="673"/>
      <c r="D6" s="153" t="s">
        <v>420</v>
      </c>
      <c r="E6" s="178" t="str">
        <f>コントロールシート!O111&amp;コントロールシート!P111&amp;コントロールシート!T111&amp;コントロールシート!X111&amp;コントロールシート!Y111&amp;コントロールシート!AB111&amp;コントロールシート!AE111&amp;コントロールシート!O112&amp;コントロールシート!P112</f>
        <v>"川の防災情報 宮城県 水位"、"宮城県 河川流域情報システム" 　等</v>
      </c>
    </row>
    <row r="7" spans="1:5" ht="52.5" customHeight="1" x14ac:dyDescent="0.15">
      <c r="B7" s="670"/>
      <c r="C7" s="671"/>
      <c r="D7" s="152" t="str">
        <f>IF(コントロールシート!$P$108="","",コントロールシート!$P$108)</f>
        <v/>
      </c>
      <c r="E7" s="180" t="str">
        <f>IF(コントロールシート!$P$113="","",コントロールシート!$P$113)</f>
        <v/>
      </c>
    </row>
    <row r="8" spans="1:5" ht="52.5" customHeight="1" x14ac:dyDescent="0.15">
      <c r="B8" s="477" t="s">
        <v>105</v>
      </c>
      <c r="C8" s="541"/>
      <c r="D8" s="153" t="s">
        <v>324</v>
      </c>
      <c r="E8" s="177" t="str">
        <f>コントロールシート!O121&amp;コントロールシート!P121&amp;コントロールシート!O122&amp;コントロールシート!P122&amp;コントロールシート!R122</f>
        <v>"宮城県 警報"、"0 警報"、"NHK 警報　宮城" 　等</v>
      </c>
    </row>
    <row r="9" spans="1:5" ht="52.5" customHeight="1" x14ac:dyDescent="0.15">
      <c r="B9" s="670"/>
      <c r="C9" s="671"/>
      <c r="D9" s="152" t="str">
        <f>IF(コントロールシート!$P$119="","",コントロールシート!$P$119)</f>
        <v/>
      </c>
      <c r="E9" s="180" t="str">
        <f>IF(コントロールシート!$P$123="","",コントロールシート!$P$123)</f>
        <v/>
      </c>
    </row>
    <row r="10" spans="1:5" ht="52.5" customHeight="1" x14ac:dyDescent="0.15">
      <c r="B10" s="674" t="s">
        <v>108</v>
      </c>
      <c r="C10" s="532"/>
      <c r="D10" s="153" t="s">
        <v>422</v>
      </c>
      <c r="E10" s="15" t="str">
        <f>コントロールシート!O131&amp;コントロールシート!P131&amp;コントロールシート!O132&amp;コントロールシート!P132&amp;コントロールシート!R132</f>
        <v>"宮城県　避難"、"0 避難"</v>
      </c>
    </row>
    <row r="11" spans="1:5" ht="52.5" customHeight="1" thickBot="1" x14ac:dyDescent="0.2">
      <c r="B11" s="675"/>
      <c r="C11" s="534"/>
      <c r="D11" s="154" t="str">
        <f>IF(コントロールシート!$P$129="","",コントロールシート!$P$129)</f>
        <v/>
      </c>
      <c r="E11" s="181" t="str">
        <f>IF(コントロールシート!$P$133="","",コントロールシート!$P$133)</f>
        <v/>
      </c>
    </row>
    <row r="14" spans="1:5" x14ac:dyDescent="0.15">
      <c r="A14" s="38" t="s">
        <v>107</v>
      </c>
    </row>
    <row r="15" spans="1:5" ht="6" customHeight="1" x14ac:dyDescent="0.15">
      <c r="C15" s="38"/>
    </row>
    <row r="16" spans="1:5" ht="35.25" customHeight="1" x14ac:dyDescent="0.15">
      <c r="B16" s="182" t="s">
        <v>331</v>
      </c>
      <c r="C16" s="668" t="s">
        <v>109</v>
      </c>
      <c r="D16" s="668"/>
      <c r="E16" s="668"/>
    </row>
    <row r="17" spans="2:5" ht="35.25" customHeight="1" x14ac:dyDescent="0.15">
      <c r="B17" s="182" t="s">
        <v>331</v>
      </c>
      <c r="C17" s="668" t="s">
        <v>110</v>
      </c>
      <c r="D17" s="668"/>
      <c r="E17" s="668"/>
    </row>
    <row r="18" spans="2:5" x14ac:dyDescent="0.15">
      <c r="B18" s="667" t="str">
        <f>IF(C18&lt;&gt;"","□","")</f>
        <v/>
      </c>
      <c r="C18" s="552" t="str">
        <f>IF(コントロールシート!$N$142="","",コントロールシート!$N$142)</f>
        <v/>
      </c>
      <c r="D18" s="552"/>
      <c r="E18" s="552"/>
    </row>
    <row r="19" spans="2:5" x14ac:dyDescent="0.15">
      <c r="B19" s="667"/>
      <c r="C19" s="552"/>
      <c r="D19" s="552"/>
      <c r="E19" s="552"/>
    </row>
    <row r="20" spans="2:5" x14ac:dyDescent="0.15">
      <c r="B20" s="667" t="str">
        <f>IF(C20&lt;&gt;"","□","")</f>
        <v/>
      </c>
      <c r="C20" s="552" t="str">
        <f>IF(コントロールシート!$N$144="","",コントロールシート!$N$144)</f>
        <v/>
      </c>
      <c r="D20" s="552"/>
      <c r="E20" s="552"/>
    </row>
    <row r="21" spans="2:5" x14ac:dyDescent="0.15">
      <c r="B21" s="667"/>
      <c r="C21" s="552"/>
      <c r="D21" s="552"/>
      <c r="E21" s="552"/>
    </row>
    <row r="22" spans="2:5" x14ac:dyDescent="0.15">
      <c r="B22" s="667" t="str">
        <f>IF(C22&lt;&gt;"","□","")</f>
        <v/>
      </c>
      <c r="C22" s="552" t="str">
        <f>IF(コントロールシート!$N$146="","",コントロールシート!$N$146)</f>
        <v/>
      </c>
      <c r="D22" s="552"/>
      <c r="E22" s="552"/>
    </row>
    <row r="23" spans="2:5" x14ac:dyDescent="0.15">
      <c r="B23" s="667"/>
      <c r="C23" s="552"/>
      <c r="D23" s="552"/>
      <c r="E23" s="552"/>
    </row>
    <row r="24" spans="2:5" x14ac:dyDescent="0.15">
      <c r="B24" s="667" t="str">
        <f>IF(C24&lt;&gt;"","□","")</f>
        <v/>
      </c>
      <c r="C24" s="552" t="str">
        <f>IF(コントロールシート!$N$148="","",コントロールシート!$N$148)</f>
        <v/>
      </c>
      <c r="D24" s="552"/>
      <c r="E24" s="552"/>
    </row>
    <row r="25" spans="2:5" x14ac:dyDescent="0.15">
      <c r="B25" s="667"/>
      <c r="C25" s="552"/>
      <c r="D25" s="552"/>
      <c r="E25" s="552"/>
    </row>
  </sheetData>
  <sheetProtection sheet="1" objects="1" scenarios="1" selectLockedCells="1"/>
  <mergeCells count="14">
    <mergeCell ref="C16:E16"/>
    <mergeCell ref="C17:E17"/>
    <mergeCell ref="B5:C5"/>
    <mergeCell ref="B8:C9"/>
    <mergeCell ref="B6:C7"/>
    <mergeCell ref="B10:C11"/>
    <mergeCell ref="C18:E19"/>
    <mergeCell ref="C20:E21"/>
    <mergeCell ref="C22:E23"/>
    <mergeCell ref="C24:E25"/>
    <mergeCell ref="B18:B19"/>
    <mergeCell ref="B20:B21"/>
    <mergeCell ref="B22:B23"/>
    <mergeCell ref="B24:B25"/>
  </mergeCells>
  <phoneticPr fontId="2"/>
  <pageMargins left="0.78740157480314965" right="0.39370078740157483" top="0.39370078740157483" bottom="0.39370078740157483" header="0.59055118110236227" footer="0.59055118110236227"/>
  <pageSetup paperSize="9" fitToHeight="0" orientation="portrait" r:id="rId1"/>
  <headerFooter>
    <oddFooter>&amp;C5</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D9D97-BC11-4504-A2C3-E718C99782DA}">
  <sheetPr codeName="Sheet9"/>
  <dimension ref="B1:AC50"/>
  <sheetViews>
    <sheetView zoomScale="70" zoomScaleNormal="70" workbookViewId="0"/>
  </sheetViews>
  <sheetFormatPr defaultRowHeight="15.75" x14ac:dyDescent="0.15"/>
  <cols>
    <col min="1" max="1" width="1.375" style="9" customWidth="1"/>
    <col min="2" max="2" width="2.375" style="9" customWidth="1"/>
    <col min="3" max="4" width="6.875" style="9" customWidth="1"/>
    <col min="5" max="5" width="2.875" style="9" customWidth="1"/>
    <col min="6" max="6" width="8" style="9" customWidth="1"/>
    <col min="7" max="7" width="5.5" style="9" customWidth="1"/>
    <col min="8" max="8" width="6.625" style="9" customWidth="1"/>
    <col min="9" max="9" width="3" style="9" customWidth="1"/>
    <col min="10" max="10" width="4.5" style="9" customWidth="1"/>
    <col min="11" max="11" width="3.5" style="9" customWidth="1"/>
    <col min="12" max="12" width="3.25" style="9" customWidth="1"/>
    <col min="13" max="13" width="4.75" style="9" customWidth="1"/>
    <col min="14" max="14" width="2.125" style="9" customWidth="1"/>
    <col min="15" max="15" width="4.5" style="9" customWidth="1"/>
    <col min="16" max="16" width="0.75" style="9" customWidth="1"/>
    <col min="17" max="17" width="5" style="9" customWidth="1"/>
    <col min="18" max="18" width="3.375" style="9" customWidth="1"/>
    <col min="19" max="19" width="3.5" style="9" customWidth="1"/>
    <col min="20" max="20" width="4.625" style="9" customWidth="1"/>
    <col min="21" max="21" width="3" style="9" customWidth="1"/>
    <col min="22" max="22" width="5.25" style="9" customWidth="1"/>
    <col min="23" max="23" width="4.75" style="9" customWidth="1"/>
    <col min="24" max="24" width="9" style="9"/>
    <col min="25" max="25" width="6" style="9" customWidth="1"/>
    <col min="26" max="16384" width="9" style="9"/>
  </cols>
  <sheetData>
    <row r="1" spans="2:23" ht="7.5" customHeight="1" x14ac:dyDescent="0.15"/>
    <row r="2" spans="2:23" ht="15.75" customHeight="1" x14ac:dyDescent="0.15">
      <c r="B2" s="45" t="s">
        <v>111</v>
      </c>
    </row>
    <row r="3" spans="2:23" x14ac:dyDescent="0.15">
      <c r="B3" s="45" t="s">
        <v>112</v>
      </c>
    </row>
    <row r="4" spans="2:23" ht="9" customHeight="1" x14ac:dyDescent="0.15"/>
    <row r="5" spans="2:23" ht="20.25" customHeight="1" thickBot="1" x14ac:dyDescent="0.2">
      <c r="C5" s="9" t="s">
        <v>113</v>
      </c>
    </row>
    <row r="6" spans="2:23" ht="13.5" customHeight="1" x14ac:dyDescent="0.15">
      <c r="B6" s="676" t="s">
        <v>114</v>
      </c>
      <c r="C6" s="677"/>
      <c r="D6" s="677"/>
      <c r="E6" s="677"/>
      <c r="F6" s="24"/>
      <c r="G6" s="24"/>
      <c r="H6" s="24"/>
      <c r="I6" s="24"/>
      <c r="J6" s="24"/>
      <c r="K6" s="24"/>
      <c r="L6" s="24"/>
      <c r="M6" s="24"/>
      <c r="N6" s="24"/>
      <c r="O6" s="24"/>
      <c r="P6" s="24"/>
      <c r="Q6" s="24"/>
      <c r="R6" s="24"/>
      <c r="S6" s="24"/>
      <c r="T6" s="24"/>
      <c r="U6" s="24"/>
      <c r="V6" s="24"/>
      <c r="W6" s="56"/>
    </row>
    <row r="7" spans="2:23" ht="13.5" customHeight="1" x14ac:dyDescent="0.15">
      <c r="B7" s="678"/>
      <c r="C7" s="679"/>
      <c r="D7" s="679"/>
      <c r="E7" s="679"/>
      <c r="F7" s="14"/>
      <c r="G7" s="14"/>
      <c r="H7" s="14"/>
      <c r="I7" s="14"/>
      <c r="J7" s="14"/>
      <c r="K7" s="14"/>
      <c r="L7" s="14"/>
      <c r="M7" s="14"/>
      <c r="N7" s="14"/>
      <c r="O7" s="14"/>
      <c r="P7" s="14"/>
      <c r="Q7" s="14"/>
      <c r="R7" s="14"/>
      <c r="S7" s="14"/>
      <c r="T7" s="14"/>
      <c r="U7" s="14"/>
      <c r="V7" s="14"/>
      <c r="W7" s="15"/>
    </row>
    <row r="8" spans="2:23" x14ac:dyDescent="0.15">
      <c r="B8" s="32"/>
      <c r="C8" s="14"/>
      <c r="D8" s="14"/>
      <c r="E8" s="14"/>
      <c r="F8" s="14"/>
      <c r="G8" s="14"/>
      <c r="H8" s="14"/>
      <c r="I8" s="14"/>
      <c r="J8" s="14"/>
      <c r="K8" s="14"/>
      <c r="L8" s="14"/>
      <c r="M8" s="14"/>
      <c r="N8" s="14"/>
      <c r="O8" s="14"/>
      <c r="P8" s="14"/>
      <c r="Q8" s="14"/>
      <c r="R8" s="14"/>
      <c r="S8" s="14"/>
      <c r="T8" s="14"/>
      <c r="U8" s="14"/>
      <c r="V8" s="14"/>
      <c r="W8" s="15"/>
    </row>
    <row r="9" spans="2:23" x14ac:dyDescent="0.15">
      <c r="B9" s="32"/>
      <c r="C9" s="14"/>
      <c r="D9" s="14"/>
      <c r="E9" s="14"/>
      <c r="F9" s="14"/>
      <c r="G9" s="14"/>
      <c r="H9" s="14"/>
      <c r="I9" s="14"/>
      <c r="J9" s="14"/>
      <c r="K9" s="14"/>
      <c r="L9" s="14"/>
      <c r="M9" s="14"/>
      <c r="N9" s="14"/>
      <c r="O9" s="14"/>
      <c r="P9" s="14"/>
      <c r="Q9" s="14"/>
      <c r="R9" s="14"/>
      <c r="S9" s="14"/>
      <c r="T9" s="14"/>
      <c r="U9" s="14"/>
      <c r="V9" s="14"/>
      <c r="W9" s="15"/>
    </row>
    <row r="10" spans="2:23" x14ac:dyDescent="0.15">
      <c r="B10" s="32"/>
      <c r="C10" s="14"/>
      <c r="D10" s="14"/>
      <c r="E10" s="14"/>
      <c r="F10" s="14"/>
      <c r="G10" s="14"/>
      <c r="H10" s="14"/>
      <c r="I10" s="14"/>
      <c r="J10" s="14"/>
      <c r="K10" s="14"/>
      <c r="L10" s="14"/>
      <c r="M10" s="14"/>
      <c r="N10" s="14"/>
      <c r="O10" s="14"/>
      <c r="P10" s="14"/>
      <c r="Q10" s="14"/>
      <c r="R10" s="14"/>
      <c r="S10" s="14"/>
      <c r="T10" s="14"/>
      <c r="U10" s="14"/>
      <c r="V10" s="14"/>
      <c r="W10" s="15"/>
    </row>
    <row r="11" spans="2:23" x14ac:dyDescent="0.15">
      <c r="B11" s="32"/>
      <c r="C11" s="14"/>
      <c r="D11" s="14"/>
      <c r="E11" s="14"/>
      <c r="F11" s="14"/>
      <c r="G11" s="14"/>
      <c r="H11" s="14"/>
      <c r="I11" s="14"/>
      <c r="J11" s="14"/>
      <c r="K11" s="14"/>
      <c r="L11" s="14"/>
      <c r="M11" s="14"/>
      <c r="N11" s="14"/>
      <c r="O11" s="14"/>
      <c r="P11" s="14"/>
      <c r="Q11" s="14"/>
      <c r="R11" s="14"/>
      <c r="S11" s="14"/>
      <c r="T11" s="14"/>
      <c r="U11" s="14"/>
      <c r="V11" s="14"/>
      <c r="W11" s="15"/>
    </row>
    <row r="12" spans="2:23" x14ac:dyDescent="0.15">
      <c r="B12" s="32"/>
      <c r="C12" s="14"/>
      <c r="D12" s="14"/>
      <c r="E12" s="14"/>
      <c r="F12" s="14"/>
      <c r="G12" s="14"/>
      <c r="H12" s="14"/>
      <c r="I12" s="14"/>
      <c r="J12" s="14"/>
      <c r="K12" s="14"/>
      <c r="L12" s="14"/>
      <c r="M12" s="14"/>
      <c r="N12" s="14"/>
      <c r="O12" s="14"/>
      <c r="P12" s="14"/>
      <c r="Q12" s="14"/>
      <c r="R12" s="14"/>
      <c r="S12" s="14"/>
      <c r="T12" s="14"/>
      <c r="U12" s="14"/>
      <c r="V12" s="14"/>
      <c r="W12" s="15"/>
    </row>
    <row r="13" spans="2:23" x14ac:dyDescent="0.15">
      <c r="B13" s="32"/>
      <c r="C13" s="14"/>
      <c r="D13" s="14"/>
      <c r="E13" s="14"/>
      <c r="F13" s="14"/>
      <c r="G13" s="14"/>
      <c r="H13" s="14"/>
      <c r="I13" s="14"/>
      <c r="J13" s="14"/>
      <c r="K13" s="14"/>
      <c r="L13" s="14"/>
      <c r="M13" s="14"/>
      <c r="N13" s="14"/>
      <c r="O13" s="14"/>
      <c r="P13" s="14"/>
      <c r="Q13" s="14"/>
      <c r="R13" s="14"/>
      <c r="S13" s="14"/>
      <c r="T13" s="14"/>
      <c r="U13" s="14"/>
      <c r="V13" s="14"/>
      <c r="W13" s="15"/>
    </row>
    <row r="14" spans="2:23" x14ac:dyDescent="0.15">
      <c r="B14" s="32"/>
      <c r="C14" s="14"/>
      <c r="D14" s="14"/>
      <c r="E14" s="14"/>
      <c r="F14" s="14"/>
      <c r="G14" s="14"/>
      <c r="H14" s="14"/>
      <c r="I14" s="14"/>
      <c r="J14" s="14"/>
      <c r="K14" s="14"/>
      <c r="L14" s="14"/>
      <c r="M14" s="14"/>
      <c r="N14" s="14"/>
      <c r="O14" s="14"/>
      <c r="P14" s="14"/>
      <c r="Q14" s="14"/>
      <c r="R14" s="14"/>
      <c r="S14" s="14"/>
      <c r="T14" s="14"/>
      <c r="U14" s="14"/>
      <c r="V14" s="14"/>
      <c r="W14" s="15"/>
    </row>
    <row r="15" spans="2:23" x14ac:dyDescent="0.15">
      <c r="B15" s="32"/>
      <c r="C15" s="14"/>
      <c r="D15" s="14"/>
      <c r="E15" s="14"/>
      <c r="F15" s="14"/>
      <c r="G15" s="14"/>
      <c r="H15" s="14"/>
      <c r="I15" s="14"/>
      <c r="J15" s="14"/>
      <c r="K15" s="14"/>
      <c r="L15" s="14"/>
      <c r="M15" s="14"/>
      <c r="N15" s="14"/>
      <c r="O15" s="14"/>
      <c r="P15" s="14"/>
      <c r="Q15" s="14"/>
      <c r="R15" s="14"/>
      <c r="S15" s="14"/>
      <c r="T15" s="14"/>
      <c r="U15" s="14"/>
      <c r="V15" s="14"/>
      <c r="W15" s="15"/>
    </row>
    <row r="16" spans="2:23" x14ac:dyDescent="0.15">
      <c r="B16" s="32"/>
      <c r="C16" s="14"/>
      <c r="D16" s="14"/>
      <c r="E16" s="14"/>
      <c r="F16" s="14"/>
      <c r="G16" s="14"/>
      <c r="H16" s="14"/>
      <c r="I16" s="14"/>
      <c r="J16" s="14"/>
      <c r="K16" s="14"/>
      <c r="L16" s="14"/>
      <c r="M16" s="14"/>
      <c r="N16" s="14"/>
      <c r="O16" s="14"/>
      <c r="P16" s="14"/>
      <c r="Q16" s="14"/>
      <c r="R16" s="14"/>
      <c r="S16" s="14"/>
      <c r="T16" s="14"/>
      <c r="U16" s="14"/>
      <c r="V16" s="14"/>
      <c r="W16" s="15"/>
    </row>
    <row r="17" spans="2:23" x14ac:dyDescent="0.15">
      <c r="B17" s="32"/>
      <c r="C17" s="14"/>
      <c r="D17" s="14"/>
      <c r="E17" s="14"/>
      <c r="F17" s="14"/>
      <c r="G17" s="14"/>
      <c r="H17" s="14"/>
      <c r="I17" s="14"/>
      <c r="J17" s="14"/>
      <c r="K17" s="14"/>
      <c r="L17" s="14"/>
      <c r="M17" s="14"/>
      <c r="N17" s="14"/>
      <c r="O17" s="14"/>
      <c r="P17" s="14"/>
      <c r="Q17" s="14"/>
      <c r="R17" s="14"/>
      <c r="S17" s="14"/>
      <c r="T17" s="14"/>
      <c r="U17" s="14"/>
      <c r="V17" s="14"/>
      <c r="W17" s="15"/>
    </row>
    <row r="18" spans="2:23" x14ac:dyDescent="0.15">
      <c r="B18" s="32"/>
      <c r="C18" s="14"/>
      <c r="D18" s="14"/>
      <c r="E18" s="14"/>
      <c r="F18" s="14"/>
      <c r="G18" s="14"/>
      <c r="H18" s="14"/>
      <c r="I18" s="14"/>
      <c r="J18" s="14"/>
      <c r="K18" s="14"/>
      <c r="L18" s="14"/>
      <c r="M18" s="14"/>
      <c r="N18" s="14"/>
      <c r="O18" s="14"/>
      <c r="P18" s="14"/>
      <c r="Q18" s="14"/>
      <c r="R18" s="14"/>
      <c r="S18" s="14"/>
      <c r="T18" s="14"/>
      <c r="U18" s="14"/>
      <c r="V18" s="14"/>
      <c r="W18" s="15"/>
    </row>
    <row r="19" spans="2:23" x14ac:dyDescent="0.15">
      <c r="B19" s="32"/>
      <c r="C19" s="14"/>
      <c r="D19" s="14"/>
      <c r="E19" s="14"/>
      <c r="F19" s="14"/>
      <c r="G19" s="14"/>
      <c r="H19" s="14"/>
      <c r="I19" s="14"/>
      <c r="J19" s="14"/>
      <c r="K19" s="14"/>
      <c r="L19" s="14"/>
      <c r="M19" s="14"/>
      <c r="N19" s="14"/>
      <c r="O19" s="14"/>
      <c r="P19" s="14"/>
      <c r="Q19" s="14"/>
      <c r="R19" s="14"/>
      <c r="S19" s="14"/>
      <c r="T19" s="14"/>
      <c r="U19" s="14"/>
      <c r="V19" s="14"/>
      <c r="W19" s="15"/>
    </row>
    <row r="20" spans="2:23" x14ac:dyDescent="0.15">
      <c r="B20" s="32"/>
      <c r="C20" s="14"/>
      <c r="D20" s="14"/>
      <c r="E20" s="14"/>
      <c r="F20" s="14"/>
      <c r="G20" s="14"/>
      <c r="H20" s="14"/>
      <c r="I20" s="14"/>
      <c r="J20" s="14"/>
      <c r="K20" s="14"/>
      <c r="L20" s="14"/>
      <c r="M20" s="14"/>
      <c r="N20" s="14"/>
      <c r="O20" s="14"/>
      <c r="P20" s="14"/>
      <c r="Q20" s="14"/>
      <c r="R20" s="14"/>
      <c r="S20" s="14"/>
      <c r="T20" s="14"/>
      <c r="U20" s="14"/>
      <c r="V20" s="14"/>
      <c r="W20" s="15"/>
    </row>
    <row r="21" spans="2:23" x14ac:dyDescent="0.15">
      <c r="B21" s="32"/>
      <c r="C21" s="14"/>
      <c r="D21" s="14"/>
      <c r="E21" s="14"/>
      <c r="F21" s="14"/>
      <c r="G21" s="14"/>
      <c r="H21" s="14"/>
      <c r="I21" s="14"/>
      <c r="J21" s="14"/>
      <c r="K21" s="14"/>
      <c r="L21" s="14"/>
      <c r="M21" s="14"/>
      <c r="N21" s="14"/>
      <c r="O21" s="14"/>
      <c r="P21" s="14"/>
      <c r="Q21" s="14"/>
      <c r="R21" s="14"/>
      <c r="S21" s="14"/>
      <c r="T21" s="14"/>
      <c r="U21" s="14"/>
      <c r="V21" s="14"/>
      <c r="W21" s="15"/>
    </row>
    <row r="22" spans="2:23" x14ac:dyDescent="0.15">
      <c r="B22" s="32"/>
      <c r="C22" s="14"/>
      <c r="D22" s="14"/>
      <c r="E22" s="14"/>
      <c r="F22" s="14"/>
      <c r="G22" s="14"/>
      <c r="H22" s="14"/>
      <c r="I22" s="14"/>
      <c r="J22" s="14"/>
      <c r="K22" s="14"/>
      <c r="L22" s="14"/>
      <c r="M22" s="14"/>
      <c r="N22" s="14"/>
      <c r="O22" s="14"/>
      <c r="P22" s="14"/>
      <c r="Q22" s="14"/>
      <c r="R22" s="14"/>
      <c r="S22" s="14"/>
      <c r="T22" s="14"/>
      <c r="U22" s="14"/>
      <c r="V22" s="14"/>
      <c r="W22" s="15"/>
    </row>
    <row r="23" spans="2:23" x14ac:dyDescent="0.15">
      <c r="B23" s="32"/>
      <c r="C23" s="14"/>
      <c r="D23" s="14"/>
      <c r="E23" s="14"/>
      <c r="F23" s="14"/>
      <c r="G23" s="14"/>
      <c r="H23" s="14"/>
      <c r="I23" s="14"/>
      <c r="J23" s="14"/>
      <c r="K23" s="14"/>
      <c r="L23" s="14"/>
      <c r="M23" s="14"/>
      <c r="N23" s="14"/>
      <c r="O23" s="14"/>
      <c r="P23" s="14"/>
      <c r="Q23" s="14"/>
      <c r="R23" s="14"/>
      <c r="S23" s="14"/>
      <c r="T23" s="14"/>
      <c r="U23" s="14"/>
      <c r="V23" s="14"/>
      <c r="W23" s="15"/>
    </row>
    <row r="24" spans="2:23" x14ac:dyDescent="0.15">
      <c r="B24" s="32"/>
      <c r="C24" s="14"/>
      <c r="D24" s="14"/>
      <c r="E24" s="14"/>
      <c r="F24" s="14"/>
      <c r="G24" s="14"/>
      <c r="H24" s="14"/>
      <c r="I24" s="14"/>
      <c r="J24" s="14"/>
      <c r="K24" s="14"/>
      <c r="L24" s="14"/>
      <c r="M24" s="14"/>
      <c r="N24" s="14"/>
      <c r="O24" s="14"/>
      <c r="P24" s="14"/>
      <c r="Q24" s="14"/>
      <c r="R24" s="14"/>
      <c r="S24" s="14"/>
      <c r="T24" s="14"/>
      <c r="U24" s="14"/>
      <c r="V24" s="14"/>
      <c r="W24" s="15"/>
    </row>
    <row r="25" spans="2:23" x14ac:dyDescent="0.15">
      <c r="B25" s="32"/>
      <c r="C25" s="14"/>
      <c r="D25" s="14"/>
      <c r="E25" s="14"/>
      <c r="F25" s="14"/>
      <c r="G25" s="14"/>
      <c r="H25" s="14"/>
      <c r="I25" s="14"/>
      <c r="J25" s="14"/>
      <c r="K25" s="14"/>
      <c r="L25" s="14"/>
      <c r="M25" s="14"/>
      <c r="N25" s="14"/>
      <c r="O25" s="14"/>
      <c r="P25" s="14"/>
      <c r="Q25" s="14"/>
      <c r="R25" s="14"/>
      <c r="S25" s="14"/>
      <c r="T25" s="14"/>
      <c r="U25" s="14"/>
      <c r="V25" s="14"/>
      <c r="W25" s="15"/>
    </row>
    <row r="26" spans="2:23" x14ac:dyDescent="0.15">
      <c r="B26" s="32"/>
      <c r="C26" s="14"/>
      <c r="D26" s="14"/>
      <c r="E26" s="14"/>
      <c r="F26" s="14"/>
      <c r="G26" s="14"/>
      <c r="H26" s="14"/>
      <c r="I26" s="14"/>
      <c r="J26" s="14"/>
      <c r="K26" s="14"/>
      <c r="L26" s="14"/>
      <c r="M26" s="14"/>
      <c r="N26" s="14"/>
      <c r="O26" s="14"/>
      <c r="P26" s="14"/>
      <c r="Q26" s="14"/>
      <c r="R26" s="14"/>
      <c r="S26" s="14"/>
      <c r="T26" s="14"/>
      <c r="U26" s="14"/>
      <c r="V26" s="14"/>
      <c r="W26" s="15"/>
    </row>
    <row r="27" spans="2:23" x14ac:dyDescent="0.15">
      <c r="B27" s="32"/>
      <c r="C27" s="14"/>
      <c r="D27" s="14"/>
      <c r="E27" s="14"/>
      <c r="F27" s="14"/>
      <c r="G27" s="14"/>
      <c r="H27" s="14"/>
      <c r="I27" s="14"/>
      <c r="J27" s="14"/>
      <c r="K27" s="14"/>
      <c r="L27" s="14"/>
      <c r="M27" s="14"/>
      <c r="N27" s="14"/>
      <c r="O27" s="14"/>
      <c r="P27" s="14"/>
      <c r="Q27" s="14"/>
      <c r="R27" s="14"/>
      <c r="S27" s="14"/>
      <c r="T27" s="14"/>
      <c r="U27" s="14"/>
      <c r="V27" s="14"/>
      <c r="W27" s="15"/>
    </row>
    <row r="28" spans="2:23" x14ac:dyDescent="0.15">
      <c r="B28" s="32"/>
      <c r="C28" s="14"/>
      <c r="D28" s="14"/>
      <c r="E28" s="14"/>
      <c r="F28" s="14"/>
      <c r="G28" s="14"/>
      <c r="H28" s="14"/>
      <c r="I28" s="14"/>
      <c r="J28" s="14"/>
      <c r="K28" s="14"/>
      <c r="L28" s="14"/>
      <c r="M28" s="14"/>
      <c r="N28" s="14"/>
      <c r="O28" s="14"/>
      <c r="P28" s="14"/>
      <c r="Q28" s="14"/>
      <c r="R28" s="14"/>
      <c r="S28" s="14"/>
      <c r="T28" s="14"/>
      <c r="U28" s="14"/>
      <c r="V28" s="14"/>
      <c r="W28" s="15"/>
    </row>
    <row r="29" spans="2:23" x14ac:dyDescent="0.15">
      <c r="B29" s="32"/>
      <c r="C29" s="14"/>
      <c r="D29" s="14"/>
      <c r="E29" s="14"/>
      <c r="F29" s="14"/>
      <c r="G29" s="14"/>
      <c r="H29" s="14"/>
      <c r="I29" s="14"/>
      <c r="J29" s="14"/>
      <c r="K29" s="14"/>
      <c r="L29" s="14"/>
      <c r="M29" s="14"/>
      <c r="N29" s="14"/>
      <c r="O29" s="14"/>
      <c r="P29" s="14"/>
      <c r="Q29" s="14"/>
      <c r="R29" s="14"/>
      <c r="S29" s="14"/>
      <c r="T29" s="14"/>
      <c r="U29" s="14"/>
      <c r="V29" s="14"/>
      <c r="W29" s="15"/>
    </row>
    <row r="30" spans="2:23" x14ac:dyDescent="0.15">
      <c r="B30" s="32"/>
      <c r="C30" s="14"/>
      <c r="D30" s="14"/>
      <c r="E30" s="14"/>
      <c r="F30" s="14"/>
      <c r="G30" s="14"/>
      <c r="H30" s="14"/>
      <c r="I30" s="14"/>
      <c r="J30" s="14"/>
      <c r="K30" s="14"/>
      <c r="L30" s="14"/>
      <c r="M30" s="14"/>
      <c r="N30" s="14"/>
      <c r="O30" s="14"/>
      <c r="P30" s="14"/>
      <c r="Q30" s="14"/>
      <c r="R30" s="14"/>
      <c r="S30" s="14"/>
      <c r="T30" s="14"/>
      <c r="U30" s="14"/>
      <c r="V30" s="14"/>
      <c r="W30" s="15"/>
    </row>
    <row r="31" spans="2:23" x14ac:dyDescent="0.15">
      <c r="B31" s="32"/>
      <c r="C31" s="14"/>
      <c r="D31" s="14"/>
      <c r="E31" s="14"/>
      <c r="F31" s="14"/>
      <c r="G31" s="14"/>
      <c r="H31" s="14"/>
      <c r="I31" s="14"/>
      <c r="J31" s="14"/>
      <c r="K31" s="14"/>
      <c r="L31" s="14"/>
      <c r="M31" s="14"/>
      <c r="N31" s="14"/>
      <c r="O31" s="14"/>
      <c r="P31" s="14"/>
      <c r="Q31" s="14"/>
      <c r="R31" s="14"/>
      <c r="S31" s="14"/>
      <c r="T31" s="14"/>
      <c r="U31" s="14"/>
      <c r="V31" s="14"/>
      <c r="W31" s="15"/>
    </row>
    <row r="32" spans="2:23" x14ac:dyDescent="0.15">
      <c r="B32" s="32"/>
      <c r="C32" s="14"/>
      <c r="D32" s="14"/>
      <c r="E32" s="14"/>
      <c r="F32" s="14"/>
      <c r="G32" s="14"/>
      <c r="H32" s="14"/>
      <c r="I32" s="14"/>
      <c r="J32" s="14"/>
      <c r="K32" s="14"/>
      <c r="L32" s="14"/>
      <c r="M32" s="14"/>
      <c r="N32" s="14"/>
      <c r="O32" s="14"/>
      <c r="P32" s="14"/>
      <c r="Q32" s="14"/>
      <c r="R32" s="14"/>
      <c r="S32" s="14"/>
      <c r="T32" s="14"/>
      <c r="U32" s="14"/>
      <c r="V32" s="14"/>
      <c r="W32" s="15"/>
    </row>
    <row r="33" spans="2:29" x14ac:dyDescent="0.15">
      <c r="B33" s="32"/>
      <c r="C33" s="14"/>
      <c r="D33" s="14"/>
      <c r="E33" s="14"/>
      <c r="F33" s="14"/>
      <c r="G33" s="14"/>
      <c r="H33" s="14"/>
      <c r="I33" s="14"/>
      <c r="J33" s="14"/>
      <c r="K33" s="14"/>
      <c r="L33" s="14"/>
      <c r="M33" s="14"/>
      <c r="N33" s="14"/>
      <c r="O33" s="14"/>
      <c r="P33" s="14"/>
      <c r="Q33" s="14"/>
      <c r="R33" s="14"/>
      <c r="S33" s="14"/>
      <c r="T33" s="14"/>
      <c r="U33" s="14"/>
      <c r="V33" s="14"/>
      <c r="W33" s="15"/>
    </row>
    <row r="34" spans="2:29" x14ac:dyDescent="0.15">
      <c r="B34" s="32"/>
      <c r="C34" s="14"/>
      <c r="D34" s="14"/>
      <c r="E34" s="14"/>
      <c r="F34" s="14"/>
      <c r="G34" s="14"/>
      <c r="H34" s="14"/>
      <c r="I34" s="14"/>
      <c r="J34" s="14"/>
      <c r="K34" s="14"/>
      <c r="L34" s="14"/>
      <c r="M34" s="14"/>
      <c r="N34" s="14"/>
      <c r="O34" s="14"/>
      <c r="P34" s="14"/>
      <c r="Q34" s="14"/>
      <c r="R34" s="14"/>
      <c r="S34" s="14"/>
      <c r="T34" s="14"/>
      <c r="U34" s="14"/>
      <c r="V34" s="14"/>
      <c r="W34" s="15"/>
    </row>
    <row r="35" spans="2:29" x14ac:dyDescent="0.15">
      <c r="B35" s="32"/>
      <c r="C35" s="14"/>
      <c r="D35" s="14"/>
      <c r="E35" s="14"/>
      <c r="F35" s="14"/>
      <c r="G35" s="14"/>
      <c r="H35" s="14"/>
      <c r="I35" s="14"/>
      <c r="J35" s="14"/>
      <c r="K35" s="14"/>
      <c r="L35" s="14"/>
      <c r="M35" s="14"/>
      <c r="N35" s="14"/>
      <c r="O35" s="14"/>
      <c r="P35" s="14"/>
      <c r="Q35" s="14"/>
      <c r="R35" s="14"/>
      <c r="S35" s="14"/>
      <c r="T35" s="14"/>
      <c r="U35" s="14"/>
      <c r="V35" s="14"/>
      <c r="W35" s="15"/>
    </row>
    <row r="36" spans="2:29" ht="16.5" thickBot="1" x14ac:dyDescent="0.2">
      <c r="B36" s="17"/>
      <c r="C36" s="11"/>
      <c r="D36" s="11"/>
      <c r="E36" s="11"/>
      <c r="F36" s="11"/>
      <c r="G36" s="11"/>
      <c r="H36" s="11"/>
      <c r="I36" s="11"/>
      <c r="J36" s="11"/>
      <c r="K36" s="11"/>
      <c r="L36" s="11"/>
      <c r="M36" s="11"/>
      <c r="N36" s="11"/>
      <c r="O36" s="11"/>
      <c r="P36" s="11"/>
      <c r="Q36" s="11"/>
      <c r="R36" s="11"/>
      <c r="S36" s="11"/>
      <c r="T36" s="11"/>
      <c r="U36" s="11"/>
      <c r="V36" s="11"/>
      <c r="W36" s="12"/>
    </row>
    <row r="37" spans="2:29" x14ac:dyDescent="0.15">
      <c r="B37" s="24"/>
      <c r="C37" s="24"/>
      <c r="D37" s="24"/>
      <c r="E37" s="24"/>
      <c r="F37" s="24"/>
      <c r="G37" s="24"/>
      <c r="H37" s="24"/>
      <c r="I37" s="24"/>
      <c r="J37" s="24"/>
      <c r="K37" s="24"/>
      <c r="L37" s="24"/>
      <c r="M37" s="24"/>
      <c r="N37" s="24"/>
      <c r="O37" s="24"/>
      <c r="P37" s="24"/>
      <c r="Q37" s="24"/>
      <c r="R37" s="24"/>
      <c r="S37" s="24"/>
      <c r="T37" s="24"/>
      <c r="U37" s="24"/>
      <c r="V37" s="24"/>
      <c r="W37" s="24"/>
    </row>
    <row r="38" spans="2:29" ht="16.5" thickBot="1" x14ac:dyDescent="0.2">
      <c r="B38" s="14"/>
      <c r="C38" s="14"/>
      <c r="D38" s="14"/>
      <c r="E38" s="14"/>
      <c r="F38" s="14"/>
      <c r="G38" s="14"/>
      <c r="H38" s="14"/>
      <c r="I38" s="14"/>
      <c r="J38" s="499" t="s">
        <v>373</v>
      </c>
      <c r="K38" s="499"/>
      <c r="L38" s="499"/>
      <c r="M38" s="499"/>
      <c r="N38" s="499"/>
      <c r="O38" s="499"/>
      <c r="P38" s="227"/>
      <c r="Q38" s="499" t="s">
        <v>442</v>
      </c>
      <c r="R38" s="499"/>
      <c r="S38" s="499"/>
      <c r="T38" s="499"/>
      <c r="U38" s="499"/>
      <c r="V38" s="499"/>
      <c r="W38" s="499"/>
    </row>
    <row r="39" spans="2:29" ht="20.25" customHeight="1" x14ac:dyDescent="0.15">
      <c r="B39" s="528" t="s">
        <v>372</v>
      </c>
      <c r="C39" s="529"/>
      <c r="D39" s="529"/>
      <c r="E39" s="700" t="s">
        <v>443</v>
      </c>
      <c r="F39" s="525" t="str">
        <f>IF(コントロールシート!$O$160="","",コントロールシート!$O$160)</f>
        <v/>
      </c>
      <c r="G39" s="525"/>
      <c r="H39" s="703" t="s">
        <v>423</v>
      </c>
      <c r="J39" s="426" t="s">
        <v>436</v>
      </c>
      <c r="K39" s="426"/>
      <c r="L39" s="426"/>
      <c r="M39" s="426"/>
      <c r="N39" s="317"/>
      <c r="O39" s="317"/>
      <c r="P39" s="226"/>
      <c r="Q39" s="14"/>
      <c r="R39" s="14"/>
      <c r="S39" s="14"/>
      <c r="T39" s="14"/>
      <c r="U39" s="14"/>
      <c r="V39" s="14"/>
      <c r="W39" s="14"/>
      <c r="AA39" s="14"/>
      <c r="AB39" s="14"/>
      <c r="AC39" s="184"/>
    </row>
    <row r="40" spans="2:29" ht="20.25" customHeight="1" x14ac:dyDescent="0.15">
      <c r="B40" s="604"/>
      <c r="C40" s="605"/>
      <c r="D40" s="605"/>
      <c r="E40" s="701"/>
      <c r="F40" s="591"/>
      <c r="G40" s="591"/>
      <c r="H40" s="704"/>
      <c r="J40" s="453" t="s">
        <v>437</v>
      </c>
      <c r="K40" s="453"/>
      <c r="L40" s="453"/>
      <c r="M40" s="453"/>
      <c r="N40" s="317"/>
      <c r="O40" s="317"/>
      <c r="P40" s="226"/>
      <c r="Q40" s="14"/>
      <c r="R40" s="14"/>
      <c r="S40" s="14"/>
      <c r="T40" s="14"/>
      <c r="U40" s="14"/>
      <c r="V40" s="14"/>
      <c r="W40" s="14"/>
      <c r="AA40" s="14"/>
      <c r="AB40" s="14"/>
    </row>
    <row r="41" spans="2:29" ht="20.25" customHeight="1" x14ac:dyDescent="0.15">
      <c r="B41" s="685" t="s">
        <v>466</v>
      </c>
      <c r="C41" s="609"/>
      <c r="D41" s="609"/>
      <c r="E41" s="498" t="s">
        <v>443</v>
      </c>
      <c r="F41" s="683" t="str">
        <f>IF(コントロールシート!$O$161="","",コントロールシート!$O$161)</f>
        <v/>
      </c>
      <c r="G41" s="683"/>
      <c r="H41" s="705" t="s">
        <v>121</v>
      </c>
      <c r="I41" s="636"/>
      <c r="J41" s="426" t="s">
        <v>438</v>
      </c>
      <c r="K41" s="426"/>
      <c r="L41" s="426"/>
      <c r="M41" s="426"/>
      <c r="N41" s="317"/>
      <c r="O41" s="317"/>
      <c r="P41" s="226"/>
      <c r="Q41" s="14"/>
      <c r="R41" s="14"/>
      <c r="S41" s="14"/>
      <c r="T41" s="14"/>
      <c r="U41" s="14"/>
      <c r="V41" s="14"/>
      <c r="W41" s="14"/>
      <c r="AA41" s="14"/>
      <c r="AB41" s="14"/>
      <c r="AC41" s="184"/>
    </row>
    <row r="42" spans="2:29" ht="20.25" customHeight="1" thickBot="1" x14ac:dyDescent="0.2">
      <c r="B42" s="610"/>
      <c r="C42" s="611"/>
      <c r="D42" s="611"/>
      <c r="E42" s="702"/>
      <c r="F42" s="684"/>
      <c r="G42" s="684"/>
      <c r="H42" s="706"/>
      <c r="I42" s="636"/>
      <c r="J42" s="453" t="s">
        <v>439</v>
      </c>
      <c r="K42" s="453"/>
      <c r="L42" s="453"/>
      <c r="M42" s="453"/>
      <c r="N42" s="317"/>
      <c r="O42" s="317"/>
      <c r="P42" s="226"/>
      <c r="Q42" s="14"/>
      <c r="R42" s="14"/>
      <c r="S42" s="14"/>
      <c r="T42" s="14"/>
      <c r="U42" s="14"/>
      <c r="V42" s="14"/>
      <c r="W42" s="14"/>
      <c r="AA42" s="14"/>
      <c r="AB42" s="14"/>
      <c r="AC42" s="184"/>
    </row>
    <row r="43" spans="2:29" ht="20.25" customHeight="1" x14ac:dyDescent="0.15">
      <c r="B43" s="14"/>
      <c r="C43" s="100"/>
      <c r="D43" s="100"/>
      <c r="E43" s="14"/>
      <c r="F43" s="14"/>
      <c r="G43" s="14"/>
      <c r="H43" s="14"/>
      <c r="I43" s="14"/>
      <c r="J43" s="426" t="s">
        <v>440</v>
      </c>
      <c r="K43" s="426"/>
      <c r="L43" s="426"/>
      <c r="M43" s="426"/>
      <c r="N43" s="317"/>
      <c r="O43" s="317"/>
      <c r="P43" s="226"/>
      <c r="Q43" s="14"/>
      <c r="R43" s="14"/>
      <c r="S43" s="14"/>
      <c r="T43" s="14"/>
      <c r="U43" s="14"/>
      <c r="V43" s="14"/>
      <c r="W43" s="14"/>
    </row>
    <row r="44" spans="2:29" ht="20.25" customHeight="1" x14ac:dyDescent="0.15">
      <c r="B44" s="14"/>
      <c r="C44" s="14"/>
      <c r="D44" s="14"/>
      <c r="E44" s="14"/>
      <c r="F44" s="14"/>
      <c r="G44" s="14"/>
      <c r="H44" s="14"/>
      <c r="I44" s="14"/>
      <c r="J44" s="453" t="s">
        <v>441</v>
      </c>
      <c r="K44" s="453"/>
      <c r="L44" s="453"/>
      <c r="M44" s="453"/>
      <c r="N44" s="317"/>
      <c r="O44" s="317"/>
      <c r="P44" s="226"/>
      <c r="Q44" s="14"/>
      <c r="R44" s="14"/>
      <c r="S44" s="14"/>
      <c r="T44" s="14"/>
      <c r="U44" s="14"/>
      <c r="V44" s="14"/>
      <c r="W44" s="14"/>
    </row>
    <row r="45" spans="2:29" ht="16.5" thickBot="1" x14ac:dyDescent="0.2">
      <c r="B45" s="11"/>
      <c r="C45" s="11"/>
      <c r="D45" s="11"/>
      <c r="E45" s="11"/>
      <c r="F45" s="11"/>
      <c r="G45" s="11"/>
      <c r="H45" s="11"/>
      <c r="I45" s="11"/>
      <c r="J45" s="11"/>
      <c r="K45" s="11"/>
      <c r="L45" s="11"/>
      <c r="M45" s="11"/>
      <c r="N45" s="11"/>
      <c r="O45" s="11"/>
      <c r="P45" s="11"/>
      <c r="Q45" s="11"/>
      <c r="R45" s="11"/>
      <c r="S45" s="11"/>
      <c r="T45" s="11"/>
      <c r="U45" s="11"/>
      <c r="V45" s="11"/>
      <c r="W45" s="11"/>
    </row>
    <row r="46" spans="2:29" ht="19.5" customHeight="1" x14ac:dyDescent="0.15">
      <c r="B46" s="682"/>
      <c r="C46" s="562"/>
      <c r="D46" s="562"/>
      <c r="E46" s="560" t="s">
        <v>425</v>
      </c>
      <c r="F46" s="562"/>
      <c r="G46" s="562"/>
      <c r="H46" s="562"/>
      <c r="I46" s="562"/>
      <c r="J46" s="562"/>
      <c r="K46" s="560" t="s">
        <v>116</v>
      </c>
      <c r="L46" s="562"/>
      <c r="M46" s="562"/>
      <c r="N46" s="563"/>
      <c r="O46" s="560" t="s">
        <v>117</v>
      </c>
      <c r="P46" s="562"/>
      <c r="Q46" s="562"/>
      <c r="R46" s="562"/>
      <c r="S46" s="563"/>
      <c r="T46" s="560" t="s">
        <v>118</v>
      </c>
      <c r="U46" s="562"/>
      <c r="V46" s="562"/>
      <c r="W46" s="561"/>
    </row>
    <row r="47" spans="2:29" ht="18.75" customHeight="1" x14ac:dyDescent="0.15">
      <c r="B47" s="688" t="s">
        <v>119</v>
      </c>
      <c r="C47" s="689"/>
      <c r="D47" s="689"/>
      <c r="E47" s="548" t="s">
        <v>42</v>
      </c>
      <c r="F47" s="695" t="str">
        <f>IF(コントロールシート!$M$155="","",コントロールシート!$M$155)</f>
        <v/>
      </c>
      <c r="G47" s="695"/>
      <c r="H47" s="695"/>
      <c r="I47" s="695"/>
      <c r="J47" s="680" t="s">
        <v>46</v>
      </c>
      <c r="K47" s="164"/>
      <c r="L47" s="50" t="s">
        <v>122</v>
      </c>
      <c r="M47" s="50"/>
      <c r="N47" s="14"/>
      <c r="O47" s="548" t="s">
        <v>42</v>
      </c>
      <c r="P47" s="601" t="str">
        <f>IF(コントロールシート!$O$158="","",コントロールシート!$O$158)</f>
        <v/>
      </c>
      <c r="Q47" s="601"/>
      <c r="R47" s="603" t="s">
        <v>139</v>
      </c>
      <c r="S47" s="673"/>
      <c r="T47" s="548" t="s">
        <v>42</v>
      </c>
      <c r="U47" s="603" t="str">
        <f>IF(コントロールシート!$O$159="","",コントロールシート!$O$159)</f>
        <v/>
      </c>
      <c r="V47" s="603"/>
      <c r="W47" s="697" t="s">
        <v>250</v>
      </c>
    </row>
    <row r="48" spans="2:29" ht="18.75" customHeight="1" x14ac:dyDescent="0.15">
      <c r="B48" s="690"/>
      <c r="C48" s="691"/>
      <c r="D48" s="691"/>
      <c r="E48" s="535"/>
      <c r="F48" s="696"/>
      <c r="G48" s="696"/>
      <c r="H48" s="696"/>
      <c r="I48" s="696"/>
      <c r="J48" s="681"/>
      <c r="K48" s="164"/>
      <c r="L48" s="50" t="s">
        <v>123</v>
      </c>
      <c r="M48" s="50"/>
      <c r="N48" s="14"/>
      <c r="O48" s="535"/>
      <c r="P48" s="557"/>
      <c r="Q48" s="557"/>
      <c r="R48" s="317"/>
      <c r="S48" s="541"/>
      <c r="T48" s="535"/>
      <c r="U48" s="317"/>
      <c r="V48" s="317"/>
      <c r="W48" s="371"/>
    </row>
    <row r="49" spans="2:23" ht="19.5" customHeight="1" x14ac:dyDescent="0.15">
      <c r="B49" s="690"/>
      <c r="C49" s="691"/>
      <c r="D49" s="691"/>
      <c r="E49" s="53" t="s">
        <v>42</v>
      </c>
      <c r="F49" s="699" t="str">
        <f>IF(コントロールシート!$T$155="","",コントロールシート!$T$155)</f>
        <v/>
      </c>
      <c r="G49" s="699"/>
      <c r="H49" s="699"/>
      <c r="I49" s="699"/>
      <c r="J49" s="244" t="s">
        <v>121</v>
      </c>
      <c r="K49" s="165" t="s">
        <v>42</v>
      </c>
      <c r="L49" s="236" t="str">
        <f>IF(コントロールシート!$Q$157="","",コントロールシート!$Q$157)</f>
        <v/>
      </c>
      <c r="M49" s="101" t="s">
        <v>124</v>
      </c>
      <c r="N49" s="44"/>
      <c r="O49" s="597"/>
      <c r="P49" s="602"/>
      <c r="Q49" s="602"/>
      <c r="R49" s="591"/>
      <c r="S49" s="671"/>
      <c r="T49" s="597"/>
      <c r="U49" s="591"/>
      <c r="V49" s="591"/>
      <c r="W49" s="698"/>
    </row>
    <row r="50" spans="2:23" ht="24" customHeight="1" thickBot="1" x14ac:dyDescent="0.2">
      <c r="B50" s="686" t="s">
        <v>120</v>
      </c>
      <c r="C50" s="687"/>
      <c r="D50" s="687"/>
      <c r="E50" s="218" t="s">
        <v>370</v>
      </c>
      <c r="F50" s="664" t="str">
        <f>IF(コントロールシート!$M$175="","",コントロールシート!$M$175)</f>
        <v/>
      </c>
      <c r="G50" s="664"/>
      <c r="H50" s="664"/>
      <c r="I50" s="664"/>
      <c r="J50" s="85" t="s">
        <v>424</v>
      </c>
      <c r="K50" s="707"/>
      <c r="L50" s="708"/>
      <c r="M50" s="708"/>
      <c r="N50" s="709"/>
      <c r="O50" s="241" t="s">
        <v>42</v>
      </c>
      <c r="P50" s="523" t="str">
        <f>IF(コントロールシート!$P$176="","",コントロールシート!$P$176)</f>
        <v/>
      </c>
      <c r="Q50" s="523"/>
      <c r="R50" s="523" t="s">
        <v>139</v>
      </c>
      <c r="S50" s="542"/>
      <c r="T50" s="692"/>
      <c r="U50" s="693"/>
      <c r="V50" s="693"/>
      <c r="W50" s="694"/>
    </row>
  </sheetData>
  <sheetProtection sheet="1" objects="1" scenarios="1" selectLockedCells="1"/>
  <mergeCells count="46">
    <mergeCell ref="K46:N46"/>
    <mergeCell ref="K50:N50"/>
    <mergeCell ref="Q38:W38"/>
    <mergeCell ref="O46:S46"/>
    <mergeCell ref="T46:W46"/>
    <mergeCell ref="N41:O41"/>
    <mergeCell ref="N39:O39"/>
    <mergeCell ref="J39:M39"/>
    <mergeCell ref="J40:M40"/>
    <mergeCell ref="N40:O40"/>
    <mergeCell ref="E39:E40"/>
    <mergeCell ref="E41:E42"/>
    <mergeCell ref="H39:H40"/>
    <mergeCell ref="I41:I42"/>
    <mergeCell ref="H41:H42"/>
    <mergeCell ref="F39:G40"/>
    <mergeCell ref="B50:D50"/>
    <mergeCell ref="B47:D49"/>
    <mergeCell ref="O47:O49"/>
    <mergeCell ref="T47:T49"/>
    <mergeCell ref="R47:S49"/>
    <mergeCell ref="P50:Q50"/>
    <mergeCell ref="T50:W50"/>
    <mergeCell ref="R50:S50"/>
    <mergeCell ref="P47:Q49"/>
    <mergeCell ref="F47:I48"/>
    <mergeCell ref="W47:W49"/>
    <mergeCell ref="U47:V49"/>
    <mergeCell ref="F49:I49"/>
    <mergeCell ref="F50:I50"/>
    <mergeCell ref="B6:E7"/>
    <mergeCell ref="E46:J46"/>
    <mergeCell ref="E47:E48"/>
    <mergeCell ref="J47:J48"/>
    <mergeCell ref="B46:D46"/>
    <mergeCell ref="J43:M43"/>
    <mergeCell ref="J44:M44"/>
    <mergeCell ref="J41:M41"/>
    <mergeCell ref="J42:M42"/>
    <mergeCell ref="J38:O38"/>
    <mergeCell ref="F41:G42"/>
    <mergeCell ref="B39:D40"/>
    <mergeCell ref="B41:D42"/>
    <mergeCell ref="N44:O44"/>
    <mergeCell ref="N43:O43"/>
    <mergeCell ref="N42:O42"/>
  </mergeCells>
  <phoneticPr fontId="2"/>
  <conditionalFormatting sqref="N44:O44">
    <cfRule type="expression" dxfId="5" priority="22">
      <formula>AND(F41&lt;&gt;"",F41&gt;0)</formula>
    </cfRule>
  </conditionalFormatting>
  <conditionalFormatting sqref="N43:O43">
    <cfRule type="expression" dxfId="4" priority="23">
      <formula>AND(F41&lt;&gt;"",F41&gt;=0.5)</formula>
    </cfRule>
  </conditionalFormatting>
  <conditionalFormatting sqref="N42:O42">
    <cfRule type="expression" dxfId="3" priority="24">
      <formula>AND(F41&lt;&gt;"",F41&gt;=3)</formula>
    </cfRule>
  </conditionalFormatting>
  <conditionalFormatting sqref="N41:O41">
    <cfRule type="expression" dxfId="2" priority="25">
      <formula>AND(F41&lt;&gt;"",F41&gt;=5)</formula>
    </cfRule>
  </conditionalFormatting>
  <conditionalFormatting sqref="N40:O40">
    <cfRule type="expression" dxfId="1" priority="26">
      <formula>AND(F41&lt;&gt;"",F41&gt;=10)</formula>
    </cfRule>
  </conditionalFormatting>
  <conditionalFormatting sqref="N39:O39">
    <cfRule type="expression" dxfId="0" priority="27">
      <formula>AND(F41&lt;&gt;"",F41&gt;=20)</formula>
    </cfRule>
  </conditionalFormatting>
  <printOptions horizontalCentered="1"/>
  <pageMargins left="0.39370078740157483" right="0.39370078740157483" top="0.39370078740157483" bottom="0.39370078740157483" header="0.59055118110236227" footer="0.59055118110236227"/>
  <pageSetup paperSize="9" orientation="portrait" r:id="rId1"/>
  <headerFooter>
    <oddFooter>&amp;C6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10</xdr:col>
                    <xdr:colOff>38100</xdr:colOff>
                    <xdr:row>46</xdr:row>
                    <xdr:rowOff>0</xdr:rowOff>
                  </from>
                  <to>
                    <xdr:col>11</xdr:col>
                    <xdr:colOff>76200</xdr:colOff>
                    <xdr:row>47</xdr:row>
                    <xdr:rowOff>9525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10</xdr:col>
                    <xdr:colOff>38100</xdr:colOff>
                    <xdr:row>47</xdr:row>
                    <xdr:rowOff>0</xdr:rowOff>
                  </from>
                  <to>
                    <xdr:col>11</xdr:col>
                    <xdr:colOff>76200</xdr:colOff>
                    <xdr:row>48</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39C9E-A3F4-41AF-9046-5F249E079804}">
  <sheetPr codeName="Sheet10"/>
  <dimension ref="B2:I32"/>
  <sheetViews>
    <sheetView zoomScale="70" zoomScaleNormal="70" workbookViewId="0"/>
  </sheetViews>
  <sheetFormatPr defaultRowHeight="15.75" x14ac:dyDescent="0.15"/>
  <cols>
    <col min="1" max="1" width="5.25" style="9" customWidth="1"/>
    <col min="2" max="2" width="1.125" style="9" customWidth="1"/>
    <col min="3" max="3" width="3.125" style="9" customWidth="1"/>
    <col min="4" max="4" width="24.625" style="9" customWidth="1"/>
    <col min="5" max="5" width="6.5" style="9" customWidth="1"/>
    <col min="6" max="6" width="12.5" style="9" customWidth="1"/>
    <col min="7" max="7" width="9" style="9"/>
    <col min="8" max="8" width="12.5" style="9" customWidth="1"/>
    <col min="9" max="9" width="13.25" style="9" customWidth="1"/>
    <col min="10" max="16384" width="9" style="9"/>
  </cols>
  <sheetData>
    <row r="2" spans="2:9" x14ac:dyDescent="0.15">
      <c r="B2" s="45" t="s">
        <v>125</v>
      </c>
      <c r="C2" s="45"/>
    </row>
    <row r="3" spans="2:9" x14ac:dyDescent="0.15">
      <c r="D3" s="9" t="s">
        <v>126</v>
      </c>
    </row>
    <row r="4" spans="2:9" ht="9.75" customHeight="1" x14ac:dyDescent="0.15"/>
    <row r="5" spans="2:9" ht="22.5" customHeight="1" x14ac:dyDescent="0.15">
      <c r="C5" s="9" t="s">
        <v>127</v>
      </c>
    </row>
    <row r="6" spans="2:9" ht="49.5" customHeight="1" x14ac:dyDescent="0.15">
      <c r="D6" s="710" t="s">
        <v>128</v>
      </c>
      <c r="E6" s="710"/>
      <c r="F6" s="710"/>
      <c r="G6" s="710"/>
      <c r="H6" s="710"/>
      <c r="I6" s="710"/>
    </row>
    <row r="7" spans="2:9" ht="22.5" customHeight="1" x14ac:dyDescent="0.15">
      <c r="D7" s="280" t="s">
        <v>512</v>
      </c>
    </row>
    <row r="8" spans="2:9" ht="22.5" customHeight="1" x14ac:dyDescent="0.15"/>
    <row r="9" spans="2:9" ht="22.5" customHeight="1" x14ac:dyDescent="0.15">
      <c r="C9" s="9" t="s">
        <v>129</v>
      </c>
    </row>
    <row r="10" spans="2:9" x14ac:dyDescent="0.15">
      <c r="D10" s="9" t="s">
        <v>130</v>
      </c>
    </row>
    <row r="11" spans="2:9" ht="23.25" customHeight="1" x14ac:dyDescent="0.15"/>
    <row r="12" spans="2:9" ht="22.5" customHeight="1" x14ac:dyDescent="0.15">
      <c r="C12" s="6" t="s">
        <v>131</v>
      </c>
    </row>
    <row r="13" spans="2:9" x14ac:dyDescent="0.15">
      <c r="D13" s="9" t="s">
        <v>132</v>
      </c>
    </row>
    <row r="14" spans="2:9" ht="22.5" customHeight="1" x14ac:dyDescent="0.15"/>
    <row r="15" spans="2:9" ht="22.5" customHeight="1" x14ac:dyDescent="0.15">
      <c r="C15" s="9" t="s">
        <v>133</v>
      </c>
    </row>
    <row r="16" spans="2:9" ht="39" customHeight="1" x14ac:dyDescent="0.15">
      <c r="C16" s="255" t="s">
        <v>470</v>
      </c>
      <c r="D16" s="668" t="s">
        <v>134</v>
      </c>
      <c r="E16" s="668"/>
      <c r="F16" s="668"/>
      <c r="G16" s="668"/>
      <c r="H16" s="668"/>
      <c r="I16" s="668"/>
    </row>
    <row r="17" spans="3:9" ht="22.5" customHeight="1" x14ac:dyDescent="0.15">
      <c r="D17" s="78"/>
      <c r="E17" s="78"/>
      <c r="F17" s="78"/>
      <c r="G17" s="78"/>
      <c r="H17" s="78"/>
      <c r="I17" s="78"/>
    </row>
    <row r="18" spans="3:9" ht="22.5" customHeight="1" x14ac:dyDescent="0.15">
      <c r="C18" s="552" t="s">
        <v>474</v>
      </c>
      <c r="D18" s="552"/>
      <c r="E18" s="552"/>
      <c r="F18" s="552"/>
      <c r="G18" s="552"/>
      <c r="H18" s="552"/>
      <c r="I18" s="552"/>
    </row>
    <row r="19" spans="3:9" ht="53.25" customHeight="1" x14ac:dyDescent="0.15">
      <c r="C19" s="255" t="s">
        <v>470</v>
      </c>
      <c r="D19" s="668" t="s">
        <v>475</v>
      </c>
      <c r="E19" s="668"/>
      <c r="F19" s="668"/>
      <c r="G19" s="668"/>
      <c r="H19" s="668"/>
      <c r="I19" s="668"/>
    </row>
    <row r="20" spans="3:9" ht="53.25" customHeight="1" x14ac:dyDescent="0.15">
      <c r="C20" s="255" t="s">
        <v>470</v>
      </c>
      <c r="D20" s="668" t="s">
        <v>476</v>
      </c>
      <c r="E20" s="668"/>
      <c r="F20" s="668"/>
      <c r="G20" s="668"/>
      <c r="H20" s="668"/>
      <c r="I20" s="668"/>
    </row>
    <row r="21" spans="3:9" ht="36.75" customHeight="1" x14ac:dyDescent="0.15">
      <c r="C21" s="255" t="s">
        <v>470</v>
      </c>
      <c r="D21" s="668" t="s">
        <v>477</v>
      </c>
      <c r="E21" s="668"/>
      <c r="F21" s="668"/>
      <c r="G21" s="668"/>
      <c r="H21" s="668"/>
      <c r="I21" s="668"/>
    </row>
    <row r="22" spans="3:9" ht="22.5" customHeight="1" x14ac:dyDescent="0.15"/>
    <row r="23" spans="3:9" ht="22.5" customHeight="1" x14ac:dyDescent="0.15">
      <c r="C23" s="9" t="s">
        <v>135</v>
      </c>
    </row>
    <row r="24" spans="3:9" x14ac:dyDescent="0.15">
      <c r="D24" s="9" t="s">
        <v>223</v>
      </c>
    </row>
    <row r="25" spans="3:9" ht="16.5" thickBot="1" x14ac:dyDescent="0.2">
      <c r="D25" s="9" t="s">
        <v>136</v>
      </c>
    </row>
    <row r="26" spans="3:9" ht="38.25" customHeight="1" x14ac:dyDescent="0.15">
      <c r="D26" s="74" t="s">
        <v>137</v>
      </c>
      <c r="E26" s="76" t="s">
        <v>42</v>
      </c>
      <c r="F26" s="86" t="str">
        <f>IF(コントロールシート!$X$179="","",コントロールシート!$X$179)</f>
        <v/>
      </c>
      <c r="G26" s="75" t="s">
        <v>139</v>
      </c>
    </row>
    <row r="27" spans="3:9" ht="27.75" customHeight="1" thickBot="1" x14ac:dyDescent="0.2">
      <c r="D27" s="58" t="s">
        <v>138</v>
      </c>
      <c r="E27" s="77" t="s">
        <v>42</v>
      </c>
      <c r="F27" s="149" t="str">
        <f>IF(コントロールシート!$X$180="","",コントロールシート!$X$180)</f>
        <v/>
      </c>
      <c r="G27" s="12" t="s">
        <v>139</v>
      </c>
    </row>
    <row r="30" spans="3:9" ht="16.5" thickBot="1" x14ac:dyDescent="0.2">
      <c r="D30" s="9" t="s">
        <v>224</v>
      </c>
    </row>
    <row r="31" spans="3:9" ht="38.25" customHeight="1" x14ac:dyDescent="0.15">
      <c r="D31" s="74" t="s">
        <v>137</v>
      </c>
      <c r="E31" s="76" t="s">
        <v>42</v>
      </c>
      <c r="F31" s="166" t="str">
        <f>IF(コントロールシート!$X$181="","",コントロールシート!$X$181)</f>
        <v/>
      </c>
      <c r="G31" s="75" t="s">
        <v>139</v>
      </c>
    </row>
    <row r="32" spans="3:9" ht="27.75" customHeight="1" thickBot="1" x14ac:dyDescent="0.2">
      <c r="D32" s="58" t="s">
        <v>138</v>
      </c>
      <c r="E32" s="77" t="s">
        <v>42</v>
      </c>
      <c r="F32" s="149" t="str">
        <f>IF(コントロールシート!$X$182="","",コントロールシート!$X$182)</f>
        <v/>
      </c>
      <c r="G32" s="12" t="s">
        <v>139</v>
      </c>
    </row>
  </sheetData>
  <sheetProtection sheet="1" objects="1" scenarios="1" selectLockedCells="1"/>
  <mergeCells count="6">
    <mergeCell ref="D19:I19"/>
    <mergeCell ref="D20:I20"/>
    <mergeCell ref="D21:I21"/>
    <mergeCell ref="D6:I6"/>
    <mergeCell ref="D16:I16"/>
    <mergeCell ref="C18:I18"/>
  </mergeCells>
  <phoneticPr fontId="2"/>
  <pageMargins left="0.39370078740157483" right="0.39370078740157483" top="0.39370078740157483" bottom="0.39370078740157483" header="0.59055118110236227" footer="0.59055118110236227"/>
  <pageSetup paperSize="9" orientation="portrait" r:id="rId1"/>
  <headerFooter>
    <oddFooter>&amp;C7</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55449-D13D-4538-98A7-6359FFFCAFFA}">
  <sheetPr codeName="Sheet11"/>
  <dimension ref="B2:AA25"/>
  <sheetViews>
    <sheetView zoomScale="70" zoomScaleNormal="70" workbookViewId="0">
      <selection activeCell="Y43" sqref="Y43"/>
    </sheetView>
  </sheetViews>
  <sheetFormatPr defaultRowHeight="15.75" x14ac:dyDescent="0.15"/>
  <cols>
    <col min="1" max="1" width="3.75" style="9" customWidth="1"/>
    <col min="2" max="4" width="3.375" style="9" customWidth="1"/>
    <col min="5" max="6" width="2.625" style="9" customWidth="1"/>
    <col min="7" max="7" width="1.375" style="9" customWidth="1"/>
    <col min="8" max="8" width="5.875" style="9" bestFit="1" customWidth="1"/>
    <col min="9" max="9" width="2.625" style="9" customWidth="1"/>
    <col min="10" max="10" width="7.375" style="9" customWidth="1"/>
    <col min="11" max="12" width="2.625" style="9" customWidth="1"/>
    <col min="13" max="13" width="3.75" style="9" customWidth="1"/>
    <col min="14" max="14" width="2.625" style="9" customWidth="1"/>
    <col min="15" max="15" width="2.875" style="9" customWidth="1"/>
    <col min="16" max="16" width="2.625" style="9" customWidth="1"/>
    <col min="17" max="18" width="2.875" style="9" customWidth="1"/>
    <col min="19" max="20" width="2.625" style="9" customWidth="1"/>
    <col min="21" max="21" width="3.25" style="9" customWidth="1"/>
    <col min="22" max="22" width="2.75" style="9" customWidth="1"/>
    <col min="23" max="23" width="2.625" style="9" customWidth="1"/>
    <col min="24" max="24" width="7.5" style="9" customWidth="1"/>
    <col min="25" max="26" width="2.625" style="9" customWidth="1"/>
    <col min="27" max="27" width="8.5" style="9" customWidth="1"/>
    <col min="28" max="16384" width="9" style="9"/>
  </cols>
  <sheetData>
    <row r="2" spans="2:27" x14ac:dyDescent="0.15">
      <c r="B2" s="45" t="s">
        <v>140</v>
      </c>
      <c r="C2" s="45"/>
      <c r="D2" s="45"/>
      <c r="E2" s="45"/>
    </row>
    <row r="3" spans="2:27" ht="39" customHeight="1" x14ac:dyDescent="0.15">
      <c r="C3" s="502" t="s">
        <v>142</v>
      </c>
      <c r="D3" s="502"/>
      <c r="E3" s="502"/>
      <c r="F3" s="502"/>
      <c r="G3" s="502"/>
      <c r="H3" s="502"/>
      <c r="I3" s="502"/>
      <c r="J3" s="502"/>
      <c r="K3" s="502"/>
      <c r="L3" s="502"/>
      <c r="M3" s="502"/>
      <c r="N3" s="502"/>
      <c r="O3" s="502"/>
      <c r="P3" s="502"/>
      <c r="Q3" s="502"/>
      <c r="R3" s="502"/>
      <c r="S3" s="502"/>
      <c r="T3" s="502"/>
      <c r="U3" s="502"/>
      <c r="V3" s="502"/>
      <c r="W3" s="502"/>
      <c r="X3" s="502"/>
      <c r="Y3" s="502"/>
      <c r="Z3" s="502"/>
      <c r="AA3" s="502"/>
    </row>
    <row r="4" spans="2:27" x14ac:dyDescent="0.15">
      <c r="C4" s="9" t="s">
        <v>141</v>
      </c>
    </row>
    <row r="6" spans="2:27" ht="17.25" thickBot="1" x14ac:dyDescent="0.2">
      <c r="B6" s="719" t="s">
        <v>143</v>
      </c>
      <c r="C6" s="719"/>
      <c r="D6" s="719"/>
      <c r="E6" s="719"/>
      <c r="F6" s="719"/>
      <c r="G6" s="719"/>
      <c r="H6" s="719"/>
      <c r="I6" s="719"/>
      <c r="J6" s="719"/>
      <c r="K6" s="719"/>
      <c r="L6" s="719"/>
      <c r="M6" s="719"/>
      <c r="N6" s="719"/>
      <c r="O6" s="719"/>
      <c r="P6" s="719"/>
      <c r="Q6" s="719"/>
      <c r="R6" s="719"/>
      <c r="S6" s="719"/>
      <c r="T6" s="719"/>
      <c r="U6" s="719"/>
      <c r="V6" s="719"/>
      <c r="W6" s="719"/>
      <c r="X6" s="719"/>
      <c r="Y6" s="719"/>
      <c r="Z6" s="719"/>
      <c r="AA6" s="719"/>
    </row>
    <row r="7" spans="2:27" ht="21.75" customHeight="1" x14ac:dyDescent="0.15">
      <c r="B7" s="682"/>
      <c r="C7" s="562"/>
      <c r="D7" s="562"/>
      <c r="E7" s="562"/>
      <c r="F7" s="560" t="s">
        <v>146</v>
      </c>
      <c r="G7" s="562"/>
      <c r="H7" s="562"/>
      <c r="I7" s="562"/>
      <c r="J7" s="562"/>
      <c r="K7" s="562"/>
      <c r="L7" s="562"/>
      <c r="M7" s="562"/>
      <c r="N7" s="562"/>
      <c r="O7" s="562"/>
      <c r="P7" s="562"/>
      <c r="Q7" s="562"/>
      <c r="R7" s="562"/>
      <c r="S7" s="562"/>
      <c r="T7" s="562"/>
      <c r="U7" s="562"/>
      <c r="V7" s="562"/>
      <c r="W7" s="562"/>
      <c r="X7" s="562"/>
      <c r="Y7" s="562"/>
      <c r="Z7" s="562"/>
      <c r="AA7" s="561"/>
    </row>
    <row r="8" spans="2:27" ht="19.5" customHeight="1" x14ac:dyDescent="0.15">
      <c r="B8" s="717" t="s">
        <v>172</v>
      </c>
      <c r="C8" s="712"/>
      <c r="D8" s="712"/>
      <c r="E8" s="712"/>
      <c r="F8" s="39"/>
      <c r="G8" s="40"/>
      <c r="H8" s="129" t="s">
        <v>144</v>
      </c>
      <c r="I8" s="40"/>
      <c r="J8" s="40" t="s">
        <v>151</v>
      </c>
      <c r="K8" s="40"/>
      <c r="L8" s="553" t="s">
        <v>152</v>
      </c>
      <c r="M8" s="553"/>
      <c r="N8" s="553"/>
      <c r="O8" s="40"/>
      <c r="P8" s="553" t="s">
        <v>153</v>
      </c>
      <c r="Q8" s="553"/>
      <c r="R8" s="553"/>
      <c r="S8" s="40"/>
      <c r="T8" s="40" t="s">
        <v>154</v>
      </c>
      <c r="U8" s="40"/>
      <c r="V8" s="40"/>
      <c r="W8" s="40"/>
      <c r="X8" s="553" t="s">
        <v>155</v>
      </c>
      <c r="Y8" s="553"/>
      <c r="Z8" s="129"/>
      <c r="AA8" s="61"/>
    </row>
    <row r="9" spans="2:27" ht="19.5" customHeight="1" x14ac:dyDescent="0.15">
      <c r="B9" s="711"/>
      <c r="C9" s="712"/>
      <c r="D9" s="712"/>
      <c r="E9" s="712"/>
      <c r="F9" s="43"/>
      <c r="G9" s="42"/>
      <c r="H9" s="42" t="s">
        <v>145</v>
      </c>
      <c r="I9" s="42"/>
      <c r="J9" s="42" t="s">
        <v>156</v>
      </c>
      <c r="K9" s="42"/>
      <c r="L9" s="42"/>
      <c r="M9" s="42"/>
      <c r="N9" s="42"/>
      <c r="O9" s="42"/>
      <c r="P9" s="42"/>
      <c r="Q9" s="42"/>
      <c r="R9" s="42"/>
      <c r="S9" s="42"/>
      <c r="T9" s="42"/>
      <c r="U9" s="42"/>
      <c r="V9" s="42"/>
      <c r="W9" s="42"/>
      <c r="X9" s="42"/>
      <c r="Y9" s="42"/>
      <c r="Z9" s="42"/>
      <c r="AA9" s="60"/>
    </row>
    <row r="10" spans="2:27" ht="19.5" customHeight="1" x14ac:dyDescent="0.15">
      <c r="B10" s="711" t="s">
        <v>13</v>
      </c>
      <c r="C10" s="712"/>
      <c r="D10" s="712"/>
      <c r="E10" s="712"/>
      <c r="F10" s="39"/>
      <c r="G10" s="40"/>
      <c r="H10" s="553" t="s">
        <v>157</v>
      </c>
      <c r="I10" s="553"/>
      <c r="J10" s="553"/>
      <c r="K10" s="553"/>
      <c r="L10" s="553"/>
      <c r="M10" s="553"/>
      <c r="N10" s="40"/>
      <c r="O10" s="553" t="s">
        <v>173</v>
      </c>
      <c r="P10" s="553"/>
      <c r="Q10" s="553"/>
      <c r="R10" s="40"/>
      <c r="S10" s="553" t="s">
        <v>152</v>
      </c>
      <c r="T10" s="553"/>
      <c r="U10" s="553"/>
      <c r="V10" s="40"/>
      <c r="W10" s="40" t="s">
        <v>154</v>
      </c>
      <c r="X10" s="40"/>
      <c r="Y10" s="40"/>
      <c r="Z10" s="61" t="s">
        <v>155</v>
      </c>
      <c r="AA10" s="139"/>
    </row>
    <row r="11" spans="2:27" s="14" customFormat="1" ht="19.5" customHeight="1" x14ac:dyDescent="0.15">
      <c r="B11" s="711"/>
      <c r="C11" s="712"/>
      <c r="D11" s="712"/>
      <c r="E11" s="712"/>
      <c r="F11" s="21"/>
      <c r="H11" s="14" t="s">
        <v>158</v>
      </c>
      <c r="L11" s="14" t="s">
        <v>174</v>
      </c>
      <c r="S11" s="14" t="s">
        <v>175</v>
      </c>
      <c r="AA11" s="15"/>
    </row>
    <row r="12" spans="2:27" ht="19.5" customHeight="1" x14ac:dyDescent="0.15">
      <c r="B12" s="711"/>
      <c r="C12" s="712"/>
      <c r="D12" s="712"/>
      <c r="E12" s="712"/>
      <c r="F12" s="43"/>
      <c r="G12" s="42"/>
      <c r="H12" s="42" t="s">
        <v>159</v>
      </c>
      <c r="I12" s="42"/>
      <c r="J12" s="42"/>
      <c r="K12" s="42"/>
      <c r="L12" s="42" t="s">
        <v>179</v>
      </c>
      <c r="M12" s="42"/>
      <c r="N12" s="42"/>
      <c r="O12" s="42"/>
      <c r="P12" s="42"/>
      <c r="Q12" s="42"/>
      <c r="R12" s="42"/>
      <c r="S12" s="42"/>
      <c r="T12" s="42"/>
      <c r="U12" s="42"/>
      <c r="V12" s="42"/>
      <c r="W12" s="42"/>
      <c r="X12" s="42"/>
      <c r="Y12" s="42"/>
      <c r="Z12" s="42"/>
      <c r="AA12" s="60"/>
    </row>
    <row r="13" spans="2:27" ht="19.5" customHeight="1" x14ac:dyDescent="0.15">
      <c r="B13" s="717" t="s">
        <v>171</v>
      </c>
      <c r="C13" s="718"/>
      <c r="D13" s="718"/>
      <c r="E13" s="718"/>
      <c r="F13" s="39"/>
      <c r="G13" s="40"/>
      <c r="H13" s="40" t="s">
        <v>160</v>
      </c>
      <c r="I13" s="40"/>
      <c r="J13" s="40"/>
      <c r="K13" s="40"/>
      <c r="L13" s="40" t="s">
        <v>170</v>
      </c>
      <c r="M13" s="40"/>
      <c r="N13" s="40"/>
      <c r="O13" s="40"/>
      <c r="P13" s="40"/>
      <c r="Q13" s="40"/>
      <c r="R13" s="40"/>
      <c r="S13" s="40"/>
      <c r="T13" s="40"/>
      <c r="U13" s="40"/>
      <c r="V13" s="40"/>
      <c r="W13" s="40"/>
      <c r="X13" s="40"/>
      <c r="Y13" s="40"/>
      <c r="Z13" s="40"/>
      <c r="AA13" s="61"/>
    </row>
    <row r="14" spans="2:27" ht="19.5" customHeight="1" x14ac:dyDescent="0.15">
      <c r="B14" s="717"/>
      <c r="C14" s="718"/>
      <c r="D14" s="718"/>
      <c r="E14" s="718"/>
      <c r="F14" s="43"/>
      <c r="G14" s="42"/>
      <c r="H14" s="42" t="s">
        <v>161</v>
      </c>
      <c r="I14" s="42"/>
      <c r="J14" s="42" t="s">
        <v>162</v>
      </c>
      <c r="K14" s="42"/>
      <c r="L14" s="42"/>
      <c r="M14" s="42"/>
      <c r="N14" s="42"/>
      <c r="O14" s="42"/>
      <c r="P14" s="42"/>
      <c r="Q14" s="42"/>
      <c r="R14" s="42"/>
      <c r="S14" s="42"/>
      <c r="T14" s="42"/>
      <c r="U14" s="42"/>
      <c r="V14" s="42"/>
      <c r="W14" s="42"/>
      <c r="X14" s="42"/>
      <c r="Y14" s="42"/>
      <c r="Z14" s="42"/>
      <c r="AA14" s="60"/>
    </row>
    <row r="15" spans="2:27" ht="19.5" customHeight="1" x14ac:dyDescent="0.15">
      <c r="B15" s="711" t="s">
        <v>148</v>
      </c>
      <c r="C15" s="712"/>
      <c r="D15" s="712"/>
      <c r="E15" s="712"/>
      <c r="F15" s="79"/>
      <c r="G15" s="80"/>
      <c r="H15" s="80" t="s">
        <v>163</v>
      </c>
      <c r="I15" s="80"/>
      <c r="J15" s="80"/>
      <c r="K15" s="80"/>
      <c r="L15" s="80"/>
      <c r="M15" s="80"/>
      <c r="N15" s="80"/>
      <c r="O15" s="80"/>
      <c r="P15" s="80"/>
      <c r="Q15" s="80"/>
      <c r="R15" s="80"/>
      <c r="S15" s="80"/>
      <c r="T15" s="80"/>
      <c r="U15" s="80"/>
      <c r="V15" s="80"/>
      <c r="W15" s="80"/>
      <c r="X15" s="80"/>
      <c r="Y15" s="80"/>
      <c r="Z15" s="80"/>
      <c r="AA15" s="72"/>
    </row>
    <row r="16" spans="2:27" ht="19.5" customHeight="1" x14ac:dyDescent="0.15">
      <c r="B16" s="711" t="s">
        <v>149</v>
      </c>
      <c r="C16" s="712"/>
      <c r="D16" s="712"/>
      <c r="E16" s="712"/>
      <c r="F16" s="79"/>
      <c r="G16" s="80"/>
      <c r="H16" s="80" t="s">
        <v>164</v>
      </c>
      <c r="I16" s="80"/>
      <c r="J16" s="80"/>
      <c r="K16" s="80"/>
      <c r="L16" s="80"/>
      <c r="M16" s="80"/>
      <c r="N16" s="80"/>
      <c r="O16" s="80"/>
      <c r="P16" s="80"/>
      <c r="Q16" s="80"/>
      <c r="R16" s="80"/>
      <c r="S16" s="80"/>
      <c r="T16" s="80"/>
      <c r="U16" s="80"/>
      <c r="V16" s="80"/>
      <c r="W16" s="80"/>
      <c r="X16" s="80"/>
      <c r="Y16" s="80"/>
      <c r="Z16" s="80"/>
      <c r="AA16" s="72"/>
    </row>
    <row r="17" spans="2:27" ht="19.5" customHeight="1" x14ac:dyDescent="0.15">
      <c r="B17" s="711" t="s">
        <v>150</v>
      </c>
      <c r="C17" s="712"/>
      <c r="D17" s="712"/>
      <c r="E17" s="712"/>
      <c r="F17" s="79"/>
      <c r="G17" s="80"/>
      <c r="H17" s="80" t="s">
        <v>163</v>
      </c>
      <c r="I17" s="80"/>
      <c r="J17" s="80"/>
      <c r="K17" s="80"/>
      <c r="L17" s="655" t="s">
        <v>165</v>
      </c>
      <c r="M17" s="655"/>
      <c r="N17" s="655"/>
      <c r="O17" s="80"/>
      <c r="P17" s="80" t="s">
        <v>166</v>
      </c>
      <c r="Q17" s="80"/>
      <c r="R17" s="80"/>
      <c r="S17" s="80"/>
      <c r="T17" s="80"/>
      <c r="U17" s="80"/>
      <c r="V17" s="80"/>
      <c r="W17" s="80"/>
      <c r="X17" s="80"/>
      <c r="Y17" s="80"/>
      <c r="Z17" s="80"/>
      <c r="AA17" s="72"/>
    </row>
    <row r="18" spans="2:27" ht="19.5" customHeight="1" x14ac:dyDescent="0.15">
      <c r="B18" s="711" t="s">
        <v>255</v>
      </c>
      <c r="C18" s="712"/>
      <c r="D18" s="712"/>
      <c r="E18" s="712"/>
      <c r="F18" s="39"/>
      <c r="G18" s="40"/>
      <c r="H18" s="40" t="s">
        <v>167</v>
      </c>
      <c r="I18" s="40"/>
      <c r="J18" s="40"/>
      <c r="K18" s="40"/>
      <c r="L18" s="553" t="s">
        <v>168</v>
      </c>
      <c r="M18" s="553"/>
      <c r="N18" s="553"/>
      <c r="O18" s="40"/>
      <c r="P18" s="40" t="s">
        <v>169</v>
      </c>
      <c r="Q18" s="40"/>
      <c r="R18" s="40"/>
      <c r="S18" s="40"/>
      <c r="T18" s="40"/>
      <c r="U18" s="40"/>
      <c r="V18" s="40"/>
      <c r="W18" s="40"/>
      <c r="X18" s="40"/>
      <c r="Y18" s="40"/>
      <c r="Z18" s="40"/>
      <c r="AA18" s="61"/>
    </row>
    <row r="19" spans="2:27" ht="19.5" customHeight="1" x14ac:dyDescent="0.15">
      <c r="B19" s="713"/>
      <c r="C19" s="714"/>
      <c r="D19" s="714"/>
      <c r="E19" s="714"/>
      <c r="F19" s="21"/>
      <c r="G19" s="14"/>
      <c r="H19" s="317" t="str">
        <f>IF(コントロールシート!$N$207="","",コントロールシート!$N$207&amp;IF(コントロールシート!W207&lt;&gt;"","　　、",""))</f>
        <v/>
      </c>
      <c r="I19" s="317"/>
      <c r="J19" s="317"/>
      <c r="K19" s="317"/>
      <c r="L19" s="317"/>
      <c r="M19" s="317"/>
      <c r="N19" s="317"/>
      <c r="O19" s="317"/>
      <c r="P19" s="317"/>
      <c r="Q19" s="317" t="str">
        <f>IF(コントロールシート!$W$207="","",コントロールシート!$W$207&amp;IF(コントロールシート!N208&lt;&gt;"","　　、","　　)"))</f>
        <v/>
      </c>
      <c r="R19" s="317"/>
      <c r="S19" s="317"/>
      <c r="T19" s="317"/>
      <c r="U19" s="317"/>
      <c r="V19" s="317"/>
      <c r="W19" s="317"/>
      <c r="X19" s="317"/>
      <c r="Y19" s="317"/>
      <c r="Z19" s="317"/>
      <c r="AA19" s="15"/>
    </row>
    <row r="20" spans="2:27" ht="19.5" customHeight="1" thickBot="1" x14ac:dyDescent="0.2">
      <c r="B20" s="715"/>
      <c r="C20" s="716"/>
      <c r="D20" s="716"/>
      <c r="E20" s="716"/>
      <c r="F20" s="25"/>
      <c r="G20" s="11"/>
      <c r="H20" s="523" t="str">
        <f>IF(コントロールシート!$N$208="","",コントロールシート!$N$208&amp;IF(コントロールシート!W208&lt;&gt;"","　　、",""))</f>
        <v/>
      </c>
      <c r="I20" s="523"/>
      <c r="J20" s="523"/>
      <c r="K20" s="523"/>
      <c r="L20" s="523"/>
      <c r="M20" s="523"/>
      <c r="N20" s="523"/>
      <c r="O20" s="523"/>
      <c r="P20" s="523"/>
      <c r="Q20" s="523" t="str">
        <f>IF(コントロールシート!$W$208="","",コントロールシート!$W$208)</f>
        <v/>
      </c>
      <c r="R20" s="523"/>
      <c r="S20" s="523"/>
      <c r="T20" s="523"/>
      <c r="U20" s="523"/>
      <c r="V20" s="523"/>
      <c r="W20" s="523"/>
      <c r="X20" s="523"/>
      <c r="Y20" s="523"/>
      <c r="Z20" s="523"/>
      <c r="AA20" s="12"/>
    </row>
    <row r="21" spans="2:27" ht="16.5" thickBot="1" x14ac:dyDescent="0.2"/>
    <row r="22" spans="2:27" ht="21.75" customHeight="1" x14ac:dyDescent="0.15">
      <c r="B22" s="682" t="s">
        <v>176</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1"/>
    </row>
    <row r="23" spans="2:27" ht="19.5" customHeight="1" x14ac:dyDescent="0.15">
      <c r="B23" s="141"/>
      <c r="C23" s="40" t="s">
        <v>177</v>
      </c>
      <c r="D23" s="40"/>
      <c r="E23" s="40"/>
      <c r="F23" s="40" t="s">
        <v>178</v>
      </c>
      <c r="G23" s="40"/>
      <c r="H23" s="47"/>
      <c r="I23" s="47"/>
      <c r="J23" s="47"/>
      <c r="K23" s="40"/>
      <c r="L23" s="47"/>
      <c r="M23" s="47"/>
      <c r="N23" s="47"/>
      <c r="O23" s="40"/>
      <c r="P23" s="40"/>
      <c r="Q23" s="40"/>
      <c r="R23" s="40"/>
      <c r="S23" s="40"/>
      <c r="T23" s="40"/>
      <c r="U23" s="40"/>
      <c r="V23" s="40"/>
      <c r="W23" s="40"/>
      <c r="X23" s="47"/>
      <c r="Y23" s="47"/>
      <c r="Z23" s="47"/>
      <c r="AA23" s="61"/>
    </row>
    <row r="24" spans="2:27" ht="19.5" customHeight="1" x14ac:dyDescent="0.15">
      <c r="B24" s="32"/>
      <c r="C24" s="14" t="s">
        <v>255</v>
      </c>
      <c r="D24" s="14"/>
      <c r="E24" s="14"/>
      <c r="F24" s="317" t="str">
        <f>IF(コントロールシート!$N$211="","",コントロールシート!$N$211&amp;IF(コントロールシート!X211&lt;&gt;"","　　、",""))</f>
        <v/>
      </c>
      <c r="G24" s="317"/>
      <c r="H24" s="317"/>
      <c r="I24" s="317"/>
      <c r="J24" s="317"/>
      <c r="K24" s="317"/>
      <c r="L24" s="317"/>
      <c r="M24" s="317"/>
      <c r="N24" s="317"/>
      <c r="O24" s="317" t="str">
        <f>IF(コントロールシート!$X$211="","",コントロールシート!$X$211&amp;IF(コントロールシート!N212&lt;&gt;"","　　、",""))</f>
        <v/>
      </c>
      <c r="P24" s="317"/>
      <c r="Q24" s="317"/>
      <c r="R24" s="317"/>
      <c r="S24" s="317"/>
      <c r="T24" s="317"/>
      <c r="U24" s="317"/>
      <c r="V24" s="317"/>
      <c r="W24" s="317"/>
      <c r="X24" s="48"/>
      <c r="Y24" s="48"/>
      <c r="Z24" s="48"/>
      <c r="AA24" s="140"/>
    </row>
    <row r="25" spans="2:27" ht="19.5" customHeight="1" thickBot="1" x14ac:dyDescent="0.2">
      <c r="B25" s="17"/>
      <c r="C25" s="11"/>
      <c r="D25" s="11"/>
      <c r="E25" s="11"/>
      <c r="F25" s="523" t="str">
        <f>IF(コントロールシート!$N$212="","",コントロールシート!$N$212&amp;IF(コントロールシート!X212&lt;&gt;"","　　、",""))</f>
        <v/>
      </c>
      <c r="G25" s="523"/>
      <c r="H25" s="523"/>
      <c r="I25" s="523"/>
      <c r="J25" s="523"/>
      <c r="K25" s="523"/>
      <c r="L25" s="523"/>
      <c r="M25" s="523"/>
      <c r="N25" s="523"/>
      <c r="O25" s="523" t="str">
        <f>IF(コントロールシート!$X$212="","",コントロールシート!$X$212)</f>
        <v/>
      </c>
      <c r="P25" s="523"/>
      <c r="Q25" s="523"/>
      <c r="R25" s="523"/>
      <c r="S25" s="523"/>
      <c r="T25" s="523"/>
      <c r="U25" s="523"/>
      <c r="V25" s="523"/>
      <c r="W25" s="523"/>
      <c r="X25" s="87"/>
      <c r="Y25" s="87"/>
      <c r="Z25" s="87"/>
      <c r="AA25" s="142"/>
    </row>
  </sheetData>
  <sheetProtection sheet="1" objects="1" scenarios="1" selectLockedCells="1"/>
  <mergeCells count="28">
    <mergeCell ref="C3:AA3"/>
    <mergeCell ref="B6:AA6"/>
    <mergeCell ref="B8:E9"/>
    <mergeCell ref="O24:W24"/>
    <mergeCell ref="O25:W25"/>
    <mergeCell ref="F24:N24"/>
    <mergeCell ref="Q19:Z19"/>
    <mergeCell ref="Q20:Z20"/>
    <mergeCell ref="F25:N25"/>
    <mergeCell ref="H20:P20"/>
    <mergeCell ref="B22:AA22"/>
    <mergeCell ref="L8:N8"/>
    <mergeCell ref="P8:R8"/>
    <mergeCell ref="B7:E7"/>
    <mergeCell ref="F7:AA7"/>
    <mergeCell ref="X8:Y8"/>
    <mergeCell ref="S10:U10"/>
    <mergeCell ref="B15:E15"/>
    <mergeCell ref="B16:E16"/>
    <mergeCell ref="B17:E17"/>
    <mergeCell ref="B18:E20"/>
    <mergeCell ref="B10:E12"/>
    <mergeCell ref="B13:E14"/>
    <mergeCell ref="H10:M10"/>
    <mergeCell ref="H19:P19"/>
    <mergeCell ref="L17:N17"/>
    <mergeCell ref="L18:N18"/>
    <mergeCell ref="O10:Q10"/>
  </mergeCells>
  <phoneticPr fontId="2"/>
  <printOptions horizontalCentered="1"/>
  <pageMargins left="0.39370078740157483" right="0.39370078740157483" top="0.39370078740157483" bottom="0.39370078740157483" header="0.59055118110236227" footer="0.59055118110236227"/>
  <pageSetup paperSize="9" orientation="portrait" r:id="rId1"/>
  <headerFooter>
    <oddFooter>&amp;C8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5</xdr:col>
                    <xdr:colOff>9525</xdr:colOff>
                    <xdr:row>7</xdr:row>
                    <xdr:rowOff>9525</xdr:rowOff>
                  </from>
                  <to>
                    <xdr:col>7</xdr:col>
                    <xdr:colOff>9525</xdr:colOff>
                    <xdr:row>8</xdr:row>
                    <xdr:rowOff>9525</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5</xdr:col>
                    <xdr:colOff>9525</xdr:colOff>
                    <xdr:row>8</xdr:row>
                    <xdr:rowOff>9525</xdr:rowOff>
                  </from>
                  <to>
                    <xdr:col>7</xdr:col>
                    <xdr:colOff>9525</xdr:colOff>
                    <xdr:row>9</xdr:row>
                    <xdr:rowOff>9525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5</xdr:col>
                    <xdr:colOff>9525</xdr:colOff>
                    <xdr:row>9</xdr:row>
                    <xdr:rowOff>9525</xdr:rowOff>
                  </from>
                  <to>
                    <xdr:col>7</xdr:col>
                    <xdr:colOff>9525</xdr:colOff>
                    <xdr:row>10</xdr:row>
                    <xdr:rowOff>9525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5</xdr:col>
                    <xdr:colOff>9525</xdr:colOff>
                    <xdr:row>10</xdr:row>
                    <xdr:rowOff>9525</xdr:rowOff>
                  </from>
                  <to>
                    <xdr:col>7</xdr:col>
                    <xdr:colOff>9525</xdr:colOff>
                    <xdr:row>11</xdr:row>
                    <xdr:rowOff>9525</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5</xdr:col>
                    <xdr:colOff>9525</xdr:colOff>
                    <xdr:row>11</xdr:row>
                    <xdr:rowOff>9525</xdr:rowOff>
                  </from>
                  <to>
                    <xdr:col>7</xdr:col>
                    <xdr:colOff>9525</xdr:colOff>
                    <xdr:row>12</xdr:row>
                    <xdr:rowOff>9525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5</xdr:col>
                    <xdr:colOff>9525</xdr:colOff>
                    <xdr:row>12</xdr:row>
                    <xdr:rowOff>9525</xdr:rowOff>
                  </from>
                  <to>
                    <xdr:col>7</xdr:col>
                    <xdr:colOff>9525</xdr:colOff>
                    <xdr:row>13</xdr:row>
                    <xdr:rowOff>9525</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5</xdr:col>
                    <xdr:colOff>9525</xdr:colOff>
                    <xdr:row>13</xdr:row>
                    <xdr:rowOff>9525</xdr:rowOff>
                  </from>
                  <to>
                    <xdr:col>7</xdr:col>
                    <xdr:colOff>9525</xdr:colOff>
                    <xdr:row>14</xdr:row>
                    <xdr:rowOff>9525</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5</xdr:col>
                    <xdr:colOff>9525</xdr:colOff>
                    <xdr:row>14</xdr:row>
                    <xdr:rowOff>9525</xdr:rowOff>
                  </from>
                  <to>
                    <xdr:col>7</xdr:col>
                    <xdr:colOff>9525</xdr:colOff>
                    <xdr:row>15</xdr:row>
                    <xdr:rowOff>9525</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5</xdr:col>
                    <xdr:colOff>9525</xdr:colOff>
                    <xdr:row>15</xdr:row>
                    <xdr:rowOff>9525</xdr:rowOff>
                  </from>
                  <to>
                    <xdr:col>7</xdr:col>
                    <xdr:colOff>9525</xdr:colOff>
                    <xdr:row>16</xdr:row>
                    <xdr:rowOff>9525</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5</xdr:col>
                    <xdr:colOff>9525</xdr:colOff>
                    <xdr:row>16</xdr:row>
                    <xdr:rowOff>9525</xdr:rowOff>
                  </from>
                  <to>
                    <xdr:col>7</xdr:col>
                    <xdr:colOff>9525</xdr:colOff>
                    <xdr:row>17</xdr:row>
                    <xdr:rowOff>9525</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5</xdr:col>
                    <xdr:colOff>9525</xdr:colOff>
                    <xdr:row>17</xdr:row>
                    <xdr:rowOff>9525</xdr:rowOff>
                  </from>
                  <to>
                    <xdr:col>7</xdr:col>
                    <xdr:colOff>9525</xdr:colOff>
                    <xdr:row>18</xdr:row>
                    <xdr:rowOff>9525</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8</xdr:col>
                    <xdr:colOff>9525</xdr:colOff>
                    <xdr:row>7</xdr:row>
                    <xdr:rowOff>9525</xdr:rowOff>
                  </from>
                  <to>
                    <xdr:col>9</xdr:col>
                    <xdr:colOff>114300</xdr:colOff>
                    <xdr:row>8</xdr:row>
                    <xdr:rowOff>9525</xdr:rowOff>
                  </to>
                </anchor>
              </controlPr>
            </control>
          </mc:Choice>
        </mc:AlternateContent>
        <mc:AlternateContent xmlns:mc="http://schemas.openxmlformats.org/markup-compatibility/2006">
          <mc:Choice Requires="x14">
            <control shapeId="10256" r:id="rId16" name="Check Box 16">
              <controlPr defaultSize="0" autoFill="0" autoLine="0" autoPict="0">
                <anchor moveWithCells="1">
                  <from>
                    <xdr:col>8</xdr:col>
                    <xdr:colOff>9525</xdr:colOff>
                    <xdr:row>8</xdr:row>
                    <xdr:rowOff>9525</xdr:rowOff>
                  </from>
                  <to>
                    <xdr:col>9</xdr:col>
                    <xdr:colOff>114300</xdr:colOff>
                    <xdr:row>9</xdr:row>
                    <xdr:rowOff>9525</xdr:rowOff>
                  </to>
                </anchor>
              </controlPr>
            </control>
          </mc:Choice>
        </mc:AlternateContent>
        <mc:AlternateContent xmlns:mc="http://schemas.openxmlformats.org/markup-compatibility/2006">
          <mc:Choice Requires="x14">
            <control shapeId="10257" r:id="rId17" name="Check Box 17">
              <controlPr defaultSize="0" autoFill="0" autoLine="0" autoPict="0">
                <anchor moveWithCells="1">
                  <from>
                    <xdr:col>10</xdr:col>
                    <xdr:colOff>9525</xdr:colOff>
                    <xdr:row>7</xdr:row>
                    <xdr:rowOff>9525</xdr:rowOff>
                  </from>
                  <to>
                    <xdr:col>11</xdr:col>
                    <xdr:colOff>114300</xdr:colOff>
                    <xdr:row>8</xdr:row>
                    <xdr:rowOff>9525</xdr:rowOff>
                  </to>
                </anchor>
              </controlPr>
            </control>
          </mc:Choice>
        </mc:AlternateContent>
        <mc:AlternateContent xmlns:mc="http://schemas.openxmlformats.org/markup-compatibility/2006">
          <mc:Choice Requires="x14">
            <control shapeId="10258" r:id="rId18" name="Check Box 18">
              <controlPr defaultSize="0" autoFill="0" autoLine="0" autoPict="0">
                <anchor moveWithCells="1">
                  <from>
                    <xdr:col>14</xdr:col>
                    <xdr:colOff>9525</xdr:colOff>
                    <xdr:row>7</xdr:row>
                    <xdr:rowOff>9525</xdr:rowOff>
                  </from>
                  <to>
                    <xdr:col>15</xdr:col>
                    <xdr:colOff>95250</xdr:colOff>
                    <xdr:row>8</xdr:row>
                    <xdr:rowOff>9525</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18</xdr:col>
                    <xdr:colOff>9525</xdr:colOff>
                    <xdr:row>7</xdr:row>
                    <xdr:rowOff>9525</xdr:rowOff>
                  </from>
                  <to>
                    <xdr:col>19</xdr:col>
                    <xdr:colOff>114300</xdr:colOff>
                    <xdr:row>8</xdr:row>
                    <xdr:rowOff>9525</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22</xdr:col>
                    <xdr:colOff>9525</xdr:colOff>
                    <xdr:row>7</xdr:row>
                    <xdr:rowOff>9525</xdr:rowOff>
                  </from>
                  <to>
                    <xdr:col>23</xdr:col>
                    <xdr:colOff>114300</xdr:colOff>
                    <xdr:row>8</xdr:row>
                    <xdr:rowOff>9525</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13</xdr:col>
                    <xdr:colOff>9525</xdr:colOff>
                    <xdr:row>9</xdr:row>
                    <xdr:rowOff>9525</xdr:rowOff>
                  </from>
                  <to>
                    <xdr:col>14</xdr:col>
                    <xdr:colOff>114300</xdr:colOff>
                    <xdr:row>10</xdr:row>
                    <xdr:rowOff>9525</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17</xdr:col>
                    <xdr:colOff>9525</xdr:colOff>
                    <xdr:row>9</xdr:row>
                    <xdr:rowOff>9525</xdr:rowOff>
                  </from>
                  <to>
                    <xdr:col>18</xdr:col>
                    <xdr:colOff>95250</xdr:colOff>
                    <xdr:row>10</xdr:row>
                    <xdr:rowOff>9525</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21</xdr:col>
                    <xdr:colOff>9525</xdr:colOff>
                    <xdr:row>9</xdr:row>
                    <xdr:rowOff>9525</xdr:rowOff>
                  </from>
                  <to>
                    <xdr:col>22</xdr:col>
                    <xdr:colOff>104775</xdr:colOff>
                    <xdr:row>10</xdr:row>
                    <xdr:rowOff>9525</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24</xdr:col>
                    <xdr:colOff>9525</xdr:colOff>
                    <xdr:row>9</xdr:row>
                    <xdr:rowOff>9525</xdr:rowOff>
                  </from>
                  <to>
                    <xdr:col>25</xdr:col>
                    <xdr:colOff>114300</xdr:colOff>
                    <xdr:row>10</xdr:row>
                    <xdr:rowOff>9525</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17</xdr:col>
                    <xdr:colOff>9525</xdr:colOff>
                    <xdr:row>10</xdr:row>
                    <xdr:rowOff>9525</xdr:rowOff>
                  </from>
                  <to>
                    <xdr:col>18</xdr:col>
                    <xdr:colOff>95250</xdr:colOff>
                    <xdr:row>11</xdr:row>
                    <xdr:rowOff>9525</xdr:rowOff>
                  </to>
                </anchor>
              </controlPr>
            </control>
          </mc:Choice>
        </mc:AlternateContent>
        <mc:AlternateContent xmlns:mc="http://schemas.openxmlformats.org/markup-compatibility/2006">
          <mc:Choice Requires="x14">
            <control shapeId="10268" r:id="rId26" name="Check Box 28">
              <controlPr defaultSize="0" autoFill="0" autoLine="0" autoPict="0">
                <anchor moveWithCells="1">
                  <from>
                    <xdr:col>10</xdr:col>
                    <xdr:colOff>9525</xdr:colOff>
                    <xdr:row>10</xdr:row>
                    <xdr:rowOff>9525</xdr:rowOff>
                  </from>
                  <to>
                    <xdr:col>11</xdr:col>
                    <xdr:colOff>114300</xdr:colOff>
                    <xdr:row>11</xdr:row>
                    <xdr:rowOff>9525</xdr:rowOff>
                  </to>
                </anchor>
              </controlPr>
            </control>
          </mc:Choice>
        </mc:AlternateContent>
        <mc:AlternateContent xmlns:mc="http://schemas.openxmlformats.org/markup-compatibility/2006">
          <mc:Choice Requires="x14">
            <control shapeId="10269" r:id="rId27" name="Check Box 29">
              <controlPr defaultSize="0" autoFill="0" autoLine="0" autoPict="0">
                <anchor moveWithCells="1">
                  <from>
                    <xdr:col>10</xdr:col>
                    <xdr:colOff>9525</xdr:colOff>
                    <xdr:row>11</xdr:row>
                    <xdr:rowOff>9525</xdr:rowOff>
                  </from>
                  <to>
                    <xdr:col>11</xdr:col>
                    <xdr:colOff>114300</xdr:colOff>
                    <xdr:row>12</xdr:row>
                    <xdr:rowOff>9525</xdr:rowOff>
                  </to>
                </anchor>
              </controlPr>
            </control>
          </mc:Choice>
        </mc:AlternateContent>
        <mc:AlternateContent xmlns:mc="http://schemas.openxmlformats.org/markup-compatibility/2006">
          <mc:Choice Requires="x14">
            <control shapeId="10270" r:id="rId28" name="Check Box 30">
              <controlPr defaultSize="0" autoFill="0" autoLine="0" autoPict="0">
                <anchor moveWithCells="1">
                  <from>
                    <xdr:col>10</xdr:col>
                    <xdr:colOff>9525</xdr:colOff>
                    <xdr:row>12</xdr:row>
                    <xdr:rowOff>9525</xdr:rowOff>
                  </from>
                  <to>
                    <xdr:col>11</xdr:col>
                    <xdr:colOff>114300</xdr:colOff>
                    <xdr:row>13</xdr:row>
                    <xdr:rowOff>9525</xdr:rowOff>
                  </to>
                </anchor>
              </controlPr>
            </control>
          </mc:Choice>
        </mc:AlternateContent>
        <mc:AlternateContent xmlns:mc="http://schemas.openxmlformats.org/markup-compatibility/2006">
          <mc:Choice Requires="x14">
            <control shapeId="10271" r:id="rId29" name="Check Box 31">
              <controlPr defaultSize="0" autoFill="0" autoLine="0" autoPict="0">
                <anchor moveWithCells="1">
                  <from>
                    <xdr:col>8</xdr:col>
                    <xdr:colOff>9525</xdr:colOff>
                    <xdr:row>13</xdr:row>
                    <xdr:rowOff>9525</xdr:rowOff>
                  </from>
                  <to>
                    <xdr:col>9</xdr:col>
                    <xdr:colOff>114300</xdr:colOff>
                    <xdr:row>14</xdr:row>
                    <xdr:rowOff>9525</xdr:rowOff>
                  </to>
                </anchor>
              </controlPr>
            </control>
          </mc:Choice>
        </mc:AlternateContent>
        <mc:AlternateContent xmlns:mc="http://schemas.openxmlformats.org/markup-compatibility/2006">
          <mc:Choice Requires="x14">
            <control shapeId="10272" r:id="rId30" name="Check Box 32">
              <controlPr defaultSize="0" autoFill="0" autoLine="0" autoPict="0">
                <anchor moveWithCells="1">
                  <from>
                    <xdr:col>10</xdr:col>
                    <xdr:colOff>9525</xdr:colOff>
                    <xdr:row>16</xdr:row>
                    <xdr:rowOff>9525</xdr:rowOff>
                  </from>
                  <to>
                    <xdr:col>11</xdr:col>
                    <xdr:colOff>114300</xdr:colOff>
                    <xdr:row>17</xdr:row>
                    <xdr:rowOff>9525</xdr:rowOff>
                  </to>
                </anchor>
              </controlPr>
            </control>
          </mc:Choice>
        </mc:AlternateContent>
        <mc:AlternateContent xmlns:mc="http://schemas.openxmlformats.org/markup-compatibility/2006">
          <mc:Choice Requires="x14">
            <control shapeId="10273" r:id="rId31" name="Check Box 33">
              <controlPr defaultSize="0" autoFill="0" autoLine="0" autoPict="0">
                <anchor moveWithCells="1">
                  <from>
                    <xdr:col>14</xdr:col>
                    <xdr:colOff>9525</xdr:colOff>
                    <xdr:row>16</xdr:row>
                    <xdr:rowOff>9525</xdr:rowOff>
                  </from>
                  <to>
                    <xdr:col>15</xdr:col>
                    <xdr:colOff>95250</xdr:colOff>
                    <xdr:row>17</xdr:row>
                    <xdr:rowOff>9525</xdr:rowOff>
                  </to>
                </anchor>
              </controlPr>
            </control>
          </mc:Choice>
        </mc:AlternateContent>
        <mc:AlternateContent xmlns:mc="http://schemas.openxmlformats.org/markup-compatibility/2006">
          <mc:Choice Requires="x14">
            <control shapeId="10274" r:id="rId32" name="Check Box 34">
              <controlPr defaultSize="0" autoFill="0" autoLine="0" autoPict="0">
                <anchor moveWithCells="1">
                  <from>
                    <xdr:col>14</xdr:col>
                    <xdr:colOff>9525</xdr:colOff>
                    <xdr:row>17</xdr:row>
                    <xdr:rowOff>9525</xdr:rowOff>
                  </from>
                  <to>
                    <xdr:col>15</xdr:col>
                    <xdr:colOff>95250</xdr:colOff>
                    <xdr:row>18</xdr:row>
                    <xdr:rowOff>9525</xdr:rowOff>
                  </to>
                </anchor>
              </controlPr>
            </control>
          </mc:Choice>
        </mc:AlternateContent>
        <mc:AlternateContent xmlns:mc="http://schemas.openxmlformats.org/markup-compatibility/2006">
          <mc:Choice Requires="x14">
            <control shapeId="10275" r:id="rId33" name="Check Box 35">
              <controlPr defaultSize="0" autoFill="0" autoLine="0" autoPict="0">
                <anchor moveWithCells="1">
                  <from>
                    <xdr:col>10</xdr:col>
                    <xdr:colOff>9525</xdr:colOff>
                    <xdr:row>17</xdr:row>
                    <xdr:rowOff>9525</xdr:rowOff>
                  </from>
                  <to>
                    <xdr:col>11</xdr:col>
                    <xdr:colOff>114300</xdr:colOff>
                    <xdr:row>18</xdr:row>
                    <xdr:rowOff>9525</xdr:rowOff>
                  </to>
                </anchor>
              </controlPr>
            </control>
          </mc:Choice>
        </mc:AlternateContent>
        <mc:AlternateContent xmlns:mc="http://schemas.openxmlformats.org/markup-compatibility/2006">
          <mc:Choice Requires="x14">
            <control shapeId="10276" r:id="rId34" name="Check Box 36">
              <controlPr defaultSize="0" autoFill="0" autoLine="0" autoPict="0">
                <anchor moveWithCells="1">
                  <from>
                    <xdr:col>1</xdr:col>
                    <xdr:colOff>9525</xdr:colOff>
                    <xdr:row>22</xdr:row>
                    <xdr:rowOff>9525</xdr:rowOff>
                  </from>
                  <to>
                    <xdr:col>2</xdr:col>
                    <xdr:colOff>57150</xdr:colOff>
                    <xdr:row>23</xdr:row>
                    <xdr:rowOff>9525</xdr:rowOff>
                  </to>
                </anchor>
              </controlPr>
            </control>
          </mc:Choice>
        </mc:AlternateContent>
        <mc:AlternateContent xmlns:mc="http://schemas.openxmlformats.org/markup-compatibility/2006">
          <mc:Choice Requires="x14">
            <control shapeId="10277" r:id="rId35" name="Check Box 37">
              <controlPr defaultSize="0" autoFill="0" autoLine="0" autoPict="0">
                <anchor moveWithCells="1">
                  <from>
                    <xdr:col>4</xdr:col>
                    <xdr:colOff>9525</xdr:colOff>
                    <xdr:row>22</xdr:row>
                    <xdr:rowOff>9525</xdr:rowOff>
                  </from>
                  <to>
                    <xdr:col>5</xdr:col>
                    <xdr:colOff>114300</xdr:colOff>
                    <xdr:row>23</xdr:row>
                    <xdr:rowOff>9525</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5</xdr:col>
                    <xdr:colOff>9525</xdr:colOff>
                    <xdr:row>18</xdr:row>
                    <xdr:rowOff>0</xdr:rowOff>
                  </from>
                  <to>
                    <xdr:col>7</xdr:col>
                    <xdr:colOff>9525</xdr:colOff>
                    <xdr:row>19</xdr:row>
                    <xdr:rowOff>0</xdr:rowOff>
                  </to>
                </anchor>
              </controlPr>
            </control>
          </mc:Choice>
        </mc:AlternateContent>
        <mc:AlternateContent xmlns:mc="http://schemas.openxmlformats.org/markup-compatibility/2006">
          <mc:Choice Requires="x14">
            <control shapeId="10282" r:id="rId37" name="Check Box 42">
              <controlPr defaultSize="0" autoFill="0" autoLine="0" autoPict="0">
                <anchor moveWithCells="1">
                  <from>
                    <xdr:col>14</xdr:col>
                    <xdr:colOff>9525</xdr:colOff>
                    <xdr:row>17</xdr:row>
                    <xdr:rowOff>9525</xdr:rowOff>
                  </from>
                  <to>
                    <xdr:col>15</xdr:col>
                    <xdr:colOff>95250</xdr:colOff>
                    <xdr:row>18</xdr:row>
                    <xdr:rowOff>9525</xdr:rowOff>
                  </to>
                </anchor>
              </controlPr>
            </control>
          </mc:Choice>
        </mc:AlternateContent>
        <mc:AlternateContent xmlns:mc="http://schemas.openxmlformats.org/markup-compatibility/2006">
          <mc:Choice Requires="x14">
            <control shapeId="10283" r:id="rId38" name="Check Box 43">
              <controlPr defaultSize="0" autoFill="0" autoLine="0" autoPict="0">
                <anchor moveWithCells="1">
                  <from>
                    <xdr:col>10</xdr:col>
                    <xdr:colOff>9525</xdr:colOff>
                    <xdr:row>17</xdr:row>
                    <xdr:rowOff>9525</xdr:rowOff>
                  </from>
                  <to>
                    <xdr:col>11</xdr:col>
                    <xdr:colOff>114300</xdr:colOff>
                    <xdr:row>18</xdr:row>
                    <xdr:rowOff>9525</xdr:rowOff>
                  </to>
                </anchor>
              </controlPr>
            </control>
          </mc:Choice>
        </mc:AlternateContent>
        <mc:AlternateContent xmlns:mc="http://schemas.openxmlformats.org/markup-compatibility/2006">
          <mc:Choice Requires="x14">
            <control shapeId="10284" r:id="rId39" name="Check Box 44">
              <controlPr defaultSize="0" autoFill="0" autoLine="0" autoPict="0">
                <anchor moveWithCells="1">
                  <from>
                    <xdr:col>1</xdr:col>
                    <xdr:colOff>9525</xdr:colOff>
                    <xdr:row>23</xdr:row>
                    <xdr:rowOff>9525</xdr:rowOff>
                  </from>
                  <to>
                    <xdr:col>2</xdr:col>
                    <xdr:colOff>57150</xdr:colOff>
                    <xdr:row>24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FA965-5592-47D4-B062-30D9C3702E45}">
  <sheetPr codeName="Sheet12"/>
  <dimension ref="B4:L17"/>
  <sheetViews>
    <sheetView zoomScale="70" zoomScaleNormal="70" workbookViewId="0"/>
  </sheetViews>
  <sheetFormatPr defaultRowHeight="15.75" x14ac:dyDescent="0.15"/>
  <cols>
    <col min="1" max="1" width="6.5" style="9" customWidth="1"/>
    <col min="2" max="2" width="6" style="9" customWidth="1"/>
    <col min="3" max="4" width="3.375" style="9" customWidth="1"/>
    <col min="5" max="9" width="9" style="9"/>
    <col min="10" max="10" width="11.625" style="9" customWidth="1"/>
    <col min="11" max="11" width="11.25" style="9" customWidth="1"/>
    <col min="12" max="16384" width="9" style="9"/>
  </cols>
  <sheetData>
    <row r="4" spans="2:12" ht="18" customHeight="1" x14ac:dyDescent="0.15">
      <c r="B4" s="45" t="s">
        <v>180</v>
      </c>
    </row>
    <row r="5" spans="2:12" ht="18" customHeight="1" x14ac:dyDescent="0.15">
      <c r="B5" s="9" t="s">
        <v>181</v>
      </c>
    </row>
    <row r="6" spans="2:12" ht="18" customHeight="1" x14ac:dyDescent="0.15">
      <c r="B6" s="9" t="s">
        <v>182</v>
      </c>
    </row>
    <row r="7" spans="2:12" ht="18" customHeight="1" x14ac:dyDescent="0.15">
      <c r="B7" s="9" t="s">
        <v>183</v>
      </c>
      <c r="C7" s="9" t="str">
        <f>IF(コントロールシート!$L$216="","",コントロールシート!$L$216)</f>
        <v/>
      </c>
      <c r="D7" s="9" t="s">
        <v>377</v>
      </c>
    </row>
    <row r="12" spans="2:12" ht="18" customHeight="1" x14ac:dyDescent="0.15">
      <c r="B12" s="184" t="s">
        <v>333</v>
      </c>
    </row>
    <row r="13" spans="2:12" ht="18" customHeight="1" x14ac:dyDescent="0.15">
      <c r="B13" s="183" t="s">
        <v>340</v>
      </c>
    </row>
    <row r="14" spans="2:12" ht="18" customHeight="1" x14ac:dyDescent="0.15">
      <c r="B14" s="183" t="s">
        <v>339</v>
      </c>
    </row>
    <row r="15" spans="2:12" ht="18" customHeight="1" x14ac:dyDescent="0.15">
      <c r="B15" s="183" t="s">
        <v>334</v>
      </c>
      <c r="D15" s="9" t="str">
        <f>IF(コントロールシート!$L$219="","",コントロールシート!$L$219)</f>
        <v/>
      </c>
      <c r="E15" s="9" t="s">
        <v>337</v>
      </c>
    </row>
    <row r="16" spans="2:12" ht="18" customHeight="1" x14ac:dyDescent="0.15">
      <c r="B16" s="183" t="s">
        <v>334</v>
      </c>
      <c r="C16" s="179"/>
      <c r="D16" s="9" t="str">
        <f>IF(コントロールシート!$L$220="","",コントロールシート!$L$220)</f>
        <v/>
      </c>
      <c r="E16" s="38" t="s">
        <v>335</v>
      </c>
      <c r="F16" s="179"/>
      <c r="G16" s="179"/>
      <c r="H16" s="179"/>
      <c r="I16" s="179"/>
      <c r="J16" s="179"/>
      <c r="K16" s="179"/>
      <c r="L16" s="179"/>
    </row>
    <row r="17" spans="2:2" ht="18" customHeight="1" x14ac:dyDescent="0.15">
      <c r="B17" s="185" t="s">
        <v>338</v>
      </c>
    </row>
  </sheetData>
  <sheetProtection sheet="1" objects="1" scenarios="1" selectLockedCells="1"/>
  <phoneticPr fontId="2"/>
  <pageMargins left="0.39370078740157483" right="0.39370078740157483" top="0.39370078740157483" bottom="0.39370078740157483" header="0.59055118110236227" footer="0.59055118110236227"/>
  <pageSetup paperSize="9" orientation="portrait" r:id="rId1"/>
  <headerFooter>
    <oddFooter>&amp;C9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709A-7440-477D-AB02-1AB0E37C5396}">
  <sheetPr codeName="Sheet13"/>
  <dimension ref="B4:L32"/>
  <sheetViews>
    <sheetView zoomScale="70" zoomScaleNormal="70" workbookViewId="0"/>
  </sheetViews>
  <sheetFormatPr defaultRowHeight="15.75" x14ac:dyDescent="0.15"/>
  <cols>
    <col min="1" max="1" width="2.875" style="9" customWidth="1"/>
    <col min="2" max="2" width="1" style="9" customWidth="1"/>
    <col min="3" max="16384" width="9" style="9"/>
  </cols>
  <sheetData>
    <row r="4" spans="2:12" x14ac:dyDescent="0.15">
      <c r="B4" s="45" t="s">
        <v>184</v>
      </c>
    </row>
    <row r="5" spans="2:12" x14ac:dyDescent="0.15">
      <c r="C5" s="6" t="s">
        <v>185</v>
      </c>
    </row>
    <row r="6" spans="2:12" ht="34.5" customHeight="1" x14ac:dyDescent="0.15">
      <c r="C6" s="710" t="s">
        <v>204</v>
      </c>
      <c r="D6" s="720"/>
      <c r="E6" s="720"/>
      <c r="F6" s="720"/>
      <c r="G6" s="720"/>
      <c r="H6" s="720"/>
      <c r="I6" s="720"/>
      <c r="J6" s="720"/>
      <c r="K6" s="720"/>
      <c r="L6" s="720"/>
    </row>
    <row r="7" spans="2:12" x14ac:dyDescent="0.15">
      <c r="C7" s="6" t="s">
        <v>186</v>
      </c>
    </row>
    <row r="8" spans="2:12" x14ac:dyDescent="0.15">
      <c r="C8" s="6" t="s">
        <v>187</v>
      </c>
    </row>
    <row r="9" spans="2:12" x14ac:dyDescent="0.15">
      <c r="C9" s="6" t="s">
        <v>188</v>
      </c>
    </row>
    <row r="10" spans="2:12" x14ac:dyDescent="0.15">
      <c r="C10" s="6" t="s">
        <v>205</v>
      </c>
    </row>
    <row r="11" spans="2:12" x14ac:dyDescent="0.15">
      <c r="C11" s="6"/>
    </row>
    <row r="12" spans="2:12" ht="36.75" customHeight="1" x14ac:dyDescent="0.15">
      <c r="C12" s="710" t="s">
        <v>206</v>
      </c>
      <c r="D12" s="710"/>
      <c r="E12" s="710"/>
      <c r="F12" s="710"/>
      <c r="G12" s="710"/>
      <c r="H12" s="710"/>
      <c r="I12" s="710"/>
      <c r="J12" s="710"/>
      <c r="K12" s="710"/>
      <c r="L12" s="710"/>
    </row>
    <row r="13" spans="2:12" x14ac:dyDescent="0.15">
      <c r="C13" s="6"/>
    </row>
    <row r="14" spans="2:12" x14ac:dyDescent="0.15">
      <c r="C14" s="6" t="s">
        <v>189</v>
      </c>
    </row>
    <row r="15" spans="2:12" x14ac:dyDescent="0.15">
      <c r="C15" s="6" t="s">
        <v>190</v>
      </c>
    </row>
    <row r="16" spans="2:12" x14ac:dyDescent="0.15">
      <c r="C16" s="6" t="s">
        <v>191</v>
      </c>
    </row>
    <row r="17" spans="3:12" x14ac:dyDescent="0.15">
      <c r="C17" s="6" t="s">
        <v>192</v>
      </c>
    </row>
    <row r="18" spans="3:12" x14ac:dyDescent="0.15">
      <c r="C18" s="6" t="s">
        <v>193</v>
      </c>
    </row>
    <row r="19" spans="3:12" x14ac:dyDescent="0.15">
      <c r="C19" s="6"/>
    </row>
    <row r="20" spans="3:12" x14ac:dyDescent="0.15">
      <c r="C20" s="6" t="s">
        <v>194</v>
      </c>
    </row>
    <row r="21" spans="3:12" ht="37.5" customHeight="1" x14ac:dyDescent="0.15">
      <c r="C21" s="710" t="s">
        <v>207</v>
      </c>
      <c r="D21" s="710"/>
      <c r="E21" s="710"/>
      <c r="F21" s="710"/>
      <c r="G21" s="710"/>
      <c r="H21" s="710"/>
      <c r="I21" s="710"/>
      <c r="J21" s="710"/>
      <c r="K21" s="710"/>
      <c r="L21" s="710"/>
    </row>
    <row r="22" spans="3:12" ht="51" customHeight="1" x14ac:dyDescent="0.15">
      <c r="C22" s="710" t="s">
        <v>208</v>
      </c>
      <c r="D22" s="710"/>
      <c r="E22" s="710"/>
      <c r="F22" s="710"/>
      <c r="G22" s="710"/>
      <c r="H22" s="710"/>
      <c r="I22" s="710"/>
      <c r="J22" s="710"/>
      <c r="K22" s="710"/>
      <c r="L22" s="710"/>
    </row>
    <row r="23" spans="3:12" x14ac:dyDescent="0.15">
      <c r="C23" s="6" t="s">
        <v>195</v>
      </c>
    </row>
    <row r="24" spans="3:12" x14ac:dyDescent="0.15">
      <c r="C24" s="6"/>
    </row>
    <row r="25" spans="3:12" x14ac:dyDescent="0.15">
      <c r="C25" s="6" t="s">
        <v>196</v>
      </c>
    </row>
    <row r="26" spans="3:12" x14ac:dyDescent="0.15">
      <c r="C26" s="6" t="s">
        <v>197</v>
      </c>
    </row>
    <row r="27" spans="3:12" x14ac:dyDescent="0.15">
      <c r="C27" s="6" t="s">
        <v>198</v>
      </c>
    </row>
    <row r="28" spans="3:12" x14ac:dyDescent="0.15">
      <c r="C28" s="6" t="s">
        <v>199</v>
      </c>
    </row>
    <row r="29" spans="3:12" x14ac:dyDescent="0.15">
      <c r="C29" s="6" t="s">
        <v>200</v>
      </c>
    </row>
    <row r="30" spans="3:12" x14ac:dyDescent="0.15">
      <c r="C30" s="6"/>
    </row>
    <row r="31" spans="3:12" x14ac:dyDescent="0.15">
      <c r="C31" s="6" t="s">
        <v>201</v>
      </c>
    </row>
    <row r="32" spans="3:12" x14ac:dyDescent="0.15">
      <c r="C32" s="6" t="s">
        <v>202</v>
      </c>
    </row>
  </sheetData>
  <sheetProtection sheet="1" objects="1" scenarios="1" selectLockedCells="1"/>
  <mergeCells count="4">
    <mergeCell ref="C6:L6"/>
    <mergeCell ref="C12:L12"/>
    <mergeCell ref="C21:L21"/>
    <mergeCell ref="C22:L22"/>
  </mergeCells>
  <phoneticPr fontId="2"/>
  <printOptions horizontalCentered="1"/>
  <pageMargins left="0.39370078740157483" right="0.39370078740157483" top="0.39370078740157483" bottom="0.39370078740157483" header="0.59055118110236227" footer="0.59055118110236227"/>
  <pageSetup paperSize="9" orientation="portrait" r:id="rId1"/>
  <headerFooter>
    <oddFooter>&amp;C10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B670-6EA3-49BF-9D49-E5FF6C3E5226}">
  <sheetPr codeName="Sheet14"/>
  <dimension ref="B4:C15"/>
  <sheetViews>
    <sheetView zoomScale="70" zoomScaleNormal="70" workbookViewId="0"/>
  </sheetViews>
  <sheetFormatPr defaultRowHeight="15.75" x14ac:dyDescent="0.15"/>
  <cols>
    <col min="1" max="1" width="3.25" style="9" customWidth="1"/>
    <col min="2" max="2" width="15.125" style="9" customWidth="1"/>
    <col min="3" max="3" width="63.625" style="9" bestFit="1" customWidth="1"/>
    <col min="4" max="16384" width="9" style="9"/>
  </cols>
  <sheetData>
    <row r="4" spans="2:3" ht="16.5" thickBot="1" x14ac:dyDescent="0.2">
      <c r="B4" s="81" t="s">
        <v>203</v>
      </c>
    </row>
    <row r="5" spans="2:3" ht="30" customHeight="1" x14ac:dyDescent="0.15">
      <c r="B5" s="57" t="s">
        <v>209</v>
      </c>
      <c r="C5" s="82" t="s">
        <v>210</v>
      </c>
    </row>
    <row r="6" spans="2:3" ht="18.75" customHeight="1" x14ac:dyDescent="0.15">
      <c r="B6" s="672" t="s">
        <v>147</v>
      </c>
      <c r="C6" s="83" t="s">
        <v>211</v>
      </c>
    </row>
    <row r="7" spans="2:3" ht="18.75" customHeight="1" x14ac:dyDescent="0.15">
      <c r="B7" s="477"/>
      <c r="C7" s="30" t="s">
        <v>212</v>
      </c>
    </row>
    <row r="8" spans="2:3" ht="18.75" customHeight="1" x14ac:dyDescent="0.15">
      <c r="B8" s="670"/>
      <c r="C8" s="84" t="s">
        <v>213</v>
      </c>
    </row>
    <row r="9" spans="2:3" ht="18.75" customHeight="1" x14ac:dyDescent="0.15">
      <c r="B9" s="477" t="s">
        <v>13</v>
      </c>
      <c r="C9" s="30" t="s">
        <v>211</v>
      </c>
    </row>
    <row r="10" spans="2:3" ht="18.75" customHeight="1" x14ac:dyDescent="0.15">
      <c r="B10" s="477"/>
      <c r="C10" s="30" t="s">
        <v>214</v>
      </c>
    </row>
    <row r="11" spans="2:3" ht="18.75" customHeight="1" x14ac:dyDescent="0.15">
      <c r="B11" s="477"/>
      <c r="C11" s="30" t="s">
        <v>215</v>
      </c>
    </row>
    <row r="12" spans="2:3" ht="18.75" customHeight="1" x14ac:dyDescent="0.15">
      <c r="B12" s="477"/>
      <c r="C12" s="30" t="s">
        <v>216</v>
      </c>
    </row>
    <row r="13" spans="2:3" ht="18.75" customHeight="1" x14ac:dyDescent="0.15">
      <c r="B13" s="477"/>
      <c r="C13" s="30" t="s">
        <v>217</v>
      </c>
    </row>
    <row r="14" spans="2:3" ht="18.75" customHeight="1" x14ac:dyDescent="0.15">
      <c r="B14" s="477"/>
      <c r="C14" s="30" t="s">
        <v>218</v>
      </c>
    </row>
    <row r="15" spans="2:3" ht="18.75" customHeight="1" thickBot="1" x14ac:dyDescent="0.2">
      <c r="B15" s="522"/>
      <c r="C15" s="28" t="s">
        <v>219</v>
      </c>
    </row>
  </sheetData>
  <sheetProtection sheet="1" objects="1" scenarios="1" selectLockedCells="1"/>
  <mergeCells count="2">
    <mergeCell ref="B9:B15"/>
    <mergeCell ref="B6:B8"/>
  </mergeCells>
  <phoneticPr fontId="2"/>
  <printOptions horizontalCentered="1"/>
  <pageMargins left="0.39370078740157483" right="0.39370078740157483" top="0.39370078740157483" bottom="0.39370078740157483" header="0.59055118110236227" footer="0.59055118110236227"/>
  <pageSetup paperSize="9" orientation="portrait" r:id="rId1"/>
  <headerFooter>
    <oddFooter>&amp;C11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AF47-9F06-4662-8CF6-29A6A0B17462}">
  <dimension ref="A1:AW59"/>
  <sheetViews>
    <sheetView zoomScale="70" zoomScaleNormal="70" workbookViewId="0">
      <selection activeCell="AI50" sqref="AI50"/>
    </sheetView>
  </sheetViews>
  <sheetFormatPr defaultRowHeight="15.75" x14ac:dyDescent="0.15"/>
  <cols>
    <col min="1" max="1" width="3.125" style="9" customWidth="1"/>
    <col min="2" max="2" width="2.875" style="9" customWidth="1"/>
    <col min="3" max="3" width="2.5" style="9" customWidth="1"/>
    <col min="4" max="11" width="2.875" style="9" customWidth="1"/>
    <col min="12" max="12" width="3.875" style="9" customWidth="1"/>
    <col min="13" max="13" width="3.375" style="9" customWidth="1"/>
    <col min="14" max="14" width="3.625" style="9" customWidth="1"/>
    <col min="15" max="21" width="2.875" style="9" customWidth="1"/>
    <col min="22" max="22" width="5.25" style="9" customWidth="1"/>
    <col min="23" max="23" width="3.375" style="9" customWidth="1"/>
    <col min="24" max="24" width="3.75" style="9" customWidth="1"/>
    <col min="25" max="25" width="3.125" style="9" customWidth="1"/>
    <col min="26" max="27" width="2.875" style="9" customWidth="1"/>
    <col min="28" max="30" width="2.5" style="9" customWidth="1"/>
    <col min="31" max="31" width="2.25" style="9" customWidth="1"/>
    <col min="32" max="33" width="2.5" style="9" customWidth="1"/>
    <col min="34" max="34" width="3.125" style="9" customWidth="1"/>
    <col min="35" max="16384" width="9" style="9"/>
  </cols>
  <sheetData>
    <row r="1" spans="1:45" ht="14.25" customHeight="1" x14ac:dyDescent="0.15"/>
    <row r="2" spans="1:45" ht="45" customHeight="1" x14ac:dyDescent="0.15">
      <c r="A2" s="97"/>
      <c r="AI2" s="38"/>
      <c r="AJ2" s="38"/>
      <c r="AK2" s="38"/>
      <c r="AL2" s="38"/>
      <c r="AM2" s="38"/>
      <c r="AN2" s="38"/>
      <c r="AO2" s="38"/>
      <c r="AP2" s="38"/>
      <c r="AQ2" s="38"/>
      <c r="AR2" s="38"/>
      <c r="AS2" s="38"/>
    </row>
    <row r="3" spans="1:45" ht="8.25" customHeight="1" x14ac:dyDescent="0.15">
      <c r="A3" s="97"/>
      <c r="AI3" s="38"/>
      <c r="AJ3" s="38"/>
      <c r="AK3" s="38"/>
      <c r="AL3" s="38"/>
      <c r="AM3" s="38"/>
      <c r="AN3" s="38"/>
      <c r="AO3" s="38"/>
      <c r="AP3" s="38"/>
      <c r="AQ3" s="38"/>
      <c r="AR3" s="38"/>
      <c r="AS3" s="38"/>
    </row>
    <row r="4" spans="1:45" ht="24" x14ac:dyDescent="0.15">
      <c r="A4" s="275" t="s">
        <v>254</v>
      </c>
      <c r="M4" s="512" t="str">
        <f>'Ｐ３-1'!$Q$4</f>
        <v/>
      </c>
      <c r="N4" s="512"/>
      <c r="O4" s="512"/>
      <c r="P4" s="512"/>
      <c r="Q4" s="512"/>
      <c r="R4" s="512"/>
      <c r="S4" s="512"/>
      <c r="T4" s="88" t="s">
        <v>279</v>
      </c>
      <c r="W4" s="512" t="str">
        <f>'Ｐ３-1'!$Q$8</f>
        <v/>
      </c>
      <c r="X4" s="512"/>
      <c r="Y4" s="512"/>
      <c r="Z4" s="512"/>
      <c r="AA4" s="512"/>
      <c r="AB4" s="512"/>
      <c r="AC4" s="512"/>
      <c r="AD4" s="512"/>
      <c r="AE4" s="512"/>
      <c r="AF4" s="512"/>
      <c r="AG4" s="88" t="s">
        <v>46</v>
      </c>
      <c r="AI4" s="38"/>
      <c r="AJ4" s="38"/>
      <c r="AK4" s="38"/>
      <c r="AL4" s="38"/>
      <c r="AM4" s="38"/>
      <c r="AN4" s="38"/>
      <c r="AO4" s="38"/>
      <c r="AP4" s="38"/>
      <c r="AQ4" s="38"/>
      <c r="AR4" s="38"/>
      <c r="AS4" s="38"/>
    </row>
    <row r="5" spans="1:45" ht="15.75" customHeight="1" x14ac:dyDescent="0.15">
      <c r="A5" s="721" t="s">
        <v>478</v>
      </c>
      <c r="B5" s="721"/>
      <c r="C5" s="721"/>
      <c r="D5" s="721"/>
      <c r="E5" s="721"/>
      <c r="F5" s="721"/>
      <c r="G5" s="721"/>
      <c r="H5" s="721"/>
      <c r="I5" s="721"/>
      <c r="J5" s="721"/>
      <c r="K5" s="721"/>
      <c r="L5" s="721"/>
      <c r="M5" s="721"/>
      <c r="N5" s="721"/>
      <c r="O5" s="721"/>
      <c r="P5" s="721"/>
      <c r="Q5" s="721"/>
      <c r="R5" s="721"/>
      <c r="S5" s="721"/>
      <c r="T5" s="721"/>
      <c r="U5" s="721"/>
      <c r="V5" s="721"/>
      <c r="X5" s="273"/>
      <c r="Y5" s="273"/>
      <c r="Z5" s="273"/>
      <c r="AA5" s="273"/>
      <c r="AB5" s="273"/>
      <c r="AC5" s="273"/>
      <c r="AD5" s="273"/>
      <c r="AE5" s="88"/>
      <c r="AI5" s="38"/>
      <c r="AJ5" s="38"/>
      <c r="AK5" s="38"/>
      <c r="AL5" s="38"/>
      <c r="AM5" s="38"/>
      <c r="AN5" s="38"/>
      <c r="AO5" s="38"/>
      <c r="AP5" s="38"/>
      <c r="AQ5" s="38"/>
      <c r="AR5" s="38"/>
      <c r="AS5" s="38"/>
    </row>
    <row r="6" spans="1:45" ht="9" customHeight="1" x14ac:dyDescent="0.15">
      <c r="A6" s="721"/>
      <c r="B6" s="721"/>
      <c r="C6" s="721"/>
      <c r="D6" s="721"/>
      <c r="E6" s="721"/>
      <c r="F6" s="721"/>
      <c r="G6" s="721"/>
      <c r="H6" s="721"/>
      <c r="I6" s="721"/>
      <c r="J6" s="721"/>
      <c r="K6" s="721"/>
      <c r="L6" s="721"/>
      <c r="M6" s="721"/>
      <c r="N6" s="721"/>
      <c r="O6" s="721"/>
      <c r="P6" s="721"/>
      <c r="Q6" s="721"/>
      <c r="R6" s="721"/>
      <c r="S6" s="721"/>
      <c r="T6" s="721"/>
      <c r="U6" s="721"/>
      <c r="V6" s="721"/>
      <c r="X6" s="273"/>
      <c r="Y6" s="273"/>
      <c r="Z6" s="273"/>
      <c r="AA6" s="273"/>
      <c r="AB6" s="273"/>
      <c r="AC6" s="273"/>
      <c r="AD6" s="273"/>
      <c r="AE6" s="88"/>
      <c r="AI6" s="38"/>
      <c r="AJ6" s="38"/>
      <c r="AK6" s="38"/>
      <c r="AL6" s="38"/>
      <c r="AM6" s="38"/>
      <c r="AN6" s="38"/>
      <c r="AO6" s="38"/>
      <c r="AP6" s="38"/>
      <c r="AQ6" s="38"/>
      <c r="AR6" s="38"/>
      <c r="AS6" s="38"/>
    </row>
    <row r="7" spans="1:45" ht="6" customHeight="1" x14ac:dyDescent="0.15">
      <c r="B7" s="97"/>
      <c r="AI7" s="38"/>
      <c r="AJ7" s="38"/>
      <c r="AK7" s="38"/>
      <c r="AL7" s="38"/>
      <c r="AM7" s="38"/>
      <c r="AN7" s="38"/>
      <c r="AO7" s="38"/>
      <c r="AP7" s="38"/>
      <c r="AQ7" s="38"/>
      <c r="AR7" s="38"/>
      <c r="AS7" s="38"/>
    </row>
    <row r="8" spans="1:45" s="88" customFormat="1" ht="24" x14ac:dyDescent="0.15">
      <c r="F8" s="37"/>
      <c r="G8" s="248" t="s">
        <v>42</v>
      </c>
      <c r="H8" s="512" t="str">
        <f>IF(コントロールシート!$N$21="","",コントロールシート!$N$21)</f>
        <v/>
      </c>
      <c r="I8" s="512"/>
      <c r="J8" s="512"/>
      <c r="K8" s="512"/>
      <c r="L8" s="512"/>
      <c r="M8" s="512"/>
      <c r="N8" s="512"/>
      <c r="O8" s="512"/>
      <c r="P8" s="512"/>
      <c r="Q8" s="512"/>
      <c r="R8" s="88" t="s">
        <v>46</v>
      </c>
      <c r="S8" s="37" t="s">
        <v>370</v>
      </c>
      <c r="U8" s="89"/>
      <c r="W8" s="512" t="str">
        <f>IF(コントロールシート!$Z$21="","",コントロールシート!$Z$21)</f>
        <v/>
      </c>
      <c r="X8" s="512"/>
      <c r="Y8" s="512"/>
      <c r="Z8" s="512"/>
      <c r="AA8" s="512"/>
      <c r="AB8" s="512"/>
      <c r="AC8" s="512"/>
      <c r="AD8" s="512"/>
      <c r="AE8" s="512"/>
      <c r="AF8" s="512"/>
      <c r="AG8" s="512"/>
      <c r="AH8" s="88" t="s">
        <v>46</v>
      </c>
      <c r="AI8" s="38"/>
      <c r="AJ8" s="38"/>
      <c r="AK8" s="38"/>
      <c r="AL8" s="38"/>
      <c r="AM8" s="38"/>
      <c r="AN8" s="38"/>
      <c r="AO8" s="38"/>
      <c r="AP8" s="38"/>
      <c r="AQ8" s="38"/>
      <c r="AR8" s="38"/>
      <c r="AS8" s="38"/>
    </row>
    <row r="9" spans="1:45" ht="12.75" customHeight="1" x14ac:dyDescent="0.15">
      <c r="AI9" s="38"/>
      <c r="AJ9" s="38"/>
      <c r="AK9" s="38"/>
      <c r="AL9" s="38"/>
      <c r="AM9" s="38"/>
      <c r="AN9" s="38"/>
      <c r="AO9" s="38"/>
      <c r="AP9" s="38"/>
      <c r="AQ9" s="38"/>
      <c r="AR9" s="38"/>
      <c r="AS9" s="38"/>
    </row>
    <row r="10" spans="1:45" ht="15.75" customHeight="1" x14ac:dyDescent="0.15">
      <c r="AI10" s="38"/>
      <c r="AJ10" s="38"/>
      <c r="AK10" s="38"/>
      <c r="AL10" s="38"/>
      <c r="AM10" s="38"/>
      <c r="AN10" s="38"/>
      <c r="AO10" s="38"/>
      <c r="AP10" s="38"/>
      <c r="AQ10" s="38"/>
      <c r="AR10" s="38"/>
      <c r="AS10" s="38"/>
    </row>
    <row r="11" spans="1:45" x14ac:dyDescent="0.15">
      <c r="AI11" s="38"/>
      <c r="AJ11" s="38"/>
      <c r="AK11" s="38"/>
      <c r="AL11" s="38"/>
      <c r="AM11" s="38"/>
      <c r="AN11" s="38"/>
      <c r="AO11" s="38"/>
      <c r="AP11" s="38"/>
      <c r="AQ11" s="38"/>
      <c r="AR11" s="38"/>
      <c r="AS11" s="38"/>
    </row>
    <row r="12" spans="1:45" x14ac:dyDescent="0.15">
      <c r="AI12" s="38"/>
      <c r="AJ12" s="38"/>
      <c r="AK12" s="38"/>
      <c r="AL12" s="38"/>
      <c r="AM12" s="38"/>
      <c r="AN12" s="38"/>
      <c r="AO12" s="38"/>
      <c r="AP12" s="38"/>
      <c r="AQ12" s="38"/>
      <c r="AR12" s="38"/>
      <c r="AS12" s="38"/>
    </row>
    <row r="13" spans="1:45" x14ac:dyDescent="0.15">
      <c r="AI13" s="38"/>
      <c r="AJ13" s="38"/>
      <c r="AK13" s="38"/>
      <c r="AL13" s="38"/>
      <c r="AM13" s="38"/>
      <c r="AN13" s="38"/>
      <c r="AO13" s="38"/>
      <c r="AP13" s="38"/>
      <c r="AQ13" s="38"/>
      <c r="AR13" s="38"/>
      <c r="AS13" s="38"/>
    </row>
    <row r="14" spans="1:45" x14ac:dyDescent="0.15">
      <c r="AI14" s="38"/>
      <c r="AJ14" s="38"/>
      <c r="AK14" s="38"/>
      <c r="AL14" s="38"/>
      <c r="AM14" s="38"/>
      <c r="AN14" s="38"/>
      <c r="AO14" s="38"/>
      <c r="AP14" s="38"/>
      <c r="AQ14" s="38"/>
      <c r="AR14" s="38"/>
      <c r="AS14" s="38"/>
    </row>
    <row r="15" spans="1:45" x14ac:dyDescent="0.15">
      <c r="AI15" s="38"/>
      <c r="AJ15" s="38"/>
      <c r="AK15" s="38"/>
      <c r="AL15" s="38"/>
      <c r="AM15" s="38"/>
      <c r="AN15" s="38"/>
      <c r="AO15" s="38"/>
      <c r="AP15" s="38"/>
      <c r="AQ15" s="38"/>
      <c r="AR15" s="38"/>
      <c r="AS15" s="38"/>
    </row>
    <row r="16" spans="1:45" ht="15.75" customHeight="1" x14ac:dyDescent="0.15">
      <c r="AI16" s="38"/>
      <c r="AJ16" s="38"/>
      <c r="AK16" s="38"/>
      <c r="AL16" s="38"/>
      <c r="AM16" s="38"/>
      <c r="AN16" s="38"/>
      <c r="AO16" s="38"/>
      <c r="AP16" s="38"/>
      <c r="AQ16" s="38"/>
      <c r="AR16" s="38"/>
      <c r="AS16" s="38"/>
    </row>
    <row r="17" spans="35:45" x14ac:dyDescent="0.15">
      <c r="AI17" s="38"/>
      <c r="AJ17" s="38"/>
      <c r="AK17" s="38"/>
      <c r="AL17" s="38"/>
      <c r="AM17" s="38"/>
      <c r="AN17" s="38"/>
      <c r="AO17" s="38"/>
      <c r="AP17" s="38"/>
      <c r="AQ17" s="38"/>
      <c r="AR17" s="38"/>
      <c r="AS17" s="38"/>
    </row>
    <row r="18" spans="35:45" x14ac:dyDescent="0.15">
      <c r="AI18" s="38"/>
      <c r="AJ18" s="38"/>
      <c r="AK18" s="38"/>
      <c r="AL18" s="38"/>
      <c r="AM18" s="38"/>
      <c r="AN18" s="38"/>
      <c r="AO18" s="38"/>
      <c r="AP18" s="38"/>
      <c r="AQ18" s="38"/>
      <c r="AR18" s="38"/>
      <c r="AS18" s="38"/>
    </row>
    <row r="19" spans="35:45" x14ac:dyDescent="0.15">
      <c r="AI19" s="38"/>
      <c r="AJ19" s="38"/>
      <c r="AK19" s="38"/>
      <c r="AL19" s="38"/>
      <c r="AM19" s="38"/>
      <c r="AN19" s="38"/>
      <c r="AO19" s="38"/>
      <c r="AP19" s="38"/>
      <c r="AQ19" s="38"/>
      <c r="AR19" s="38"/>
      <c r="AS19" s="38"/>
    </row>
    <row r="20" spans="35:45" x14ac:dyDescent="0.15">
      <c r="AI20" s="38"/>
      <c r="AJ20" s="38"/>
      <c r="AK20" s="38"/>
      <c r="AL20" s="38"/>
      <c r="AM20" s="38"/>
      <c r="AN20" s="38"/>
      <c r="AO20" s="38"/>
      <c r="AP20" s="38"/>
      <c r="AQ20" s="38"/>
      <c r="AR20" s="38"/>
      <c r="AS20" s="38"/>
    </row>
    <row r="21" spans="35:45" ht="15.75" customHeight="1" x14ac:dyDescent="0.15">
      <c r="AI21" s="38"/>
      <c r="AJ21" s="38"/>
      <c r="AK21" s="38"/>
      <c r="AL21" s="38"/>
      <c r="AM21" s="38"/>
      <c r="AN21" s="38"/>
      <c r="AO21" s="38"/>
      <c r="AP21" s="38"/>
      <c r="AQ21" s="38"/>
      <c r="AR21" s="38"/>
      <c r="AS21" s="38"/>
    </row>
    <row r="22" spans="35:45" x14ac:dyDescent="0.15">
      <c r="AI22" s="38"/>
      <c r="AJ22" s="38"/>
      <c r="AK22" s="38"/>
      <c r="AL22" s="38"/>
      <c r="AM22" s="38"/>
      <c r="AN22" s="38"/>
      <c r="AO22" s="38"/>
      <c r="AP22" s="38"/>
      <c r="AQ22" s="38"/>
      <c r="AR22" s="38"/>
      <c r="AS22" s="38"/>
    </row>
    <row r="23" spans="35:45" x14ac:dyDescent="0.15">
      <c r="AI23" s="38"/>
      <c r="AJ23" s="38"/>
      <c r="AK23" s="38"/>
      <c r="AL23" s="38"/>
      <c r="AM23" s="38"/>
      <c r="AN23" s="38"/>
      <c r="AO23" s="38"/>
      <c r="AP23" s="38"/>
      <c r="AQ23" s="38"/>
      <c r="AR23" s="38"/>
      <c r="AS23" s="38"/>
    </row>
    <row r="24" spans="35:45" x14ac:dyDescent="0.15">
      <c r="AI24" s="38"/>
      <c r="AJ24" s="38"/>
      <c r="AK24" s="38"/>
      <c r="AL24" s="38"/>
      <c r="AM24" s="38"/>
      <c r="AN24" s="38"/>
      <c r="AO24" s="38"/>
      <c r="AP24" s="38"/>
      <c r="AQ24" s="38"/>
      <c r="AR24" s="38"/>
      <c r="AS24" s="38"/>
    </row>
    <row r="25" spans="35:45" x14ac:dyDescent="0.15">
      <c r="AI25" s="38"/>
      <c r="AJ25" s="38"/>
      <c r="AK25" s="38"/>
      <c r="AL25" s="38"/>
      <c r="AM25" s="38"/>
      <c r="AN25" s="38"/>
      <c r="AO25" s="38"/>
      <c r="AP25" s="38"/>
      <c r="AQ25" s="38"/>
      <c r="AR25" s="38"/>
      <c r="AS25" s="38"/>
    </row>
    <row r="26" spans="35:45" x14ac:dyDescent="0.15">
      <c r="AI26" s="38"/>
      <c r="AJ26" s="38"/>
      <c r="AK26" s="38"/>
      <c r="AL26" s="38"/>
      <c r="AM26" s="38"/>
      <c r="AN26" s="38"/>
      <c r="AO26" s="38"/>
      <c r="AP26" s="38"/>
      <c r="AQ26" s="38"/>
      <c r="AR26" s="38"/>
      <c r="AS26" s="38"/>
    </row>
    <row r="27" spans="35:45" x14ac:dyDescent="0.15">
      <c r="AI27" s="38"/>
      <c r="AJ27" s="38"/>
      <c r="AK27" s="38"/>
      <c r="AL27" s="38"/>
      <c r="AM27" s="38"/>
      <c r="AN27" s="38"/>
      <c r="AO27" s="38"/>
      <c r="AP27" s="38"/>
      <c r="AQ27" s="38"/>
      <c r="AR27" s="38"/>
      <c r="AS27" s="38"/>
    </row>
    <row r="28" spans="35:45" x14ac:dyDescent="0.15">
      <c r="AI28" s="38"/>
      <c r="AJ28" s="38"/>
      <c r="AK28" s="38"/>
      <c r="AL28" s="38"/>
      <c r="AM28" s="38"/>
      <c r="AN28" s="38"/>
      <c r="AO28" s="38"/>
      <c r="AP28" s="38"/>
      <c r="AQ28" s="38"/>
      <c r="AR28" s="38"/>
      <c r="AS28" s="38"/>
    </row>
    <row r="29" spans="35:45" x14ac:dyDescent="0.15">
      <c r="AI29" s="38"/>
      <c r="AJ29" s="38"/>
      <c r="AK29" s="38"/>
      <c r="AL29" s="38"/>
      <c r="AM29" s="38"/>
      <c r="AN29" s="38"/>
      <c r="AO29" s="38"/>
      <c r="AP29" s="38"/>
      <c r="AQ29" s="38"/>
      <c r="AR29" s="38"/>
      <c r="AS29" s="38"/>
    </row>
    <row r="30" spans="35:45" x14ac:dyDescent="0.15">
      <c r="AI30" s="38"/>
      <c r="AJ30" s="38"/>
      <c r="AK30" s="38"/>
      <c r="AL30" s="38"/>
      <c r="AM30" s="38"/>
      <c r="AN30" s="38"/>
      <c r="AO30" s="38"/>
      <c r="AP30" s="38"/>
      <c r="AQ30" s="38"/>
      <c r="AR30" s="38"/>
      <c r="AS30" s="38"/>
    </row>
    <row r="31" spans="35:45" x14ac:dyDescent="0.15">
      <c r="AI31" s="38"/>
      <c r="AJ31" s="38"/>
      <c r="AK31" s="38"/>
      <c r="AL31" s="38"/>
      <c r="AM31" s="38"/>
      <c r="AN31" s="38"/>
      <c r="AO31" s="38"/>
      <c r="AP31" s="38"/>
      <c r="AQ31"/>
      <c r="AR31" s="38"/>
      <c r="AS31" s="38"/>
    </row>
    <row r="32" spans="35:45" x14ac:dyDescent="0.15">
      <c r="AI32" s="38"/>
      <c r="AJ32" s="38"/>
      <c r="AK32" s="38"/>
      <c r="AL32" s="38"/>
      <c r="AM32" s="38"/>
      <c r="AN32" s="38"/>
      <c r="AO32" s="38"/>
      <c r="AP32" s="38"/>
      <c r="AQ32" s="38"/>
      <c r="AR32" s="38"/>
      <c r="AS32" s="38"/>
    </row>
    <row r="33" spans="4:49" x14ac:dyDescent="0.15">
      <c r="AI33" s="38"/>
      <c r="AJ33" s="38"/>
      <c r="AK33" s="38"/>
      <c r="AL33" s="38"/>
      <c r="AM33" s="38"/>
      <c r="AN33" s="38"/>
      <c r="AO33" s="38"/>
      <c r="AP33" s="38"/>
      <c r="AQ33" s="38"/>
      <c r="AR33" s="38"/>
      <c r="AS33" s="38"/>
    </row>
    <row r="34" spans="4:49" x14ac:dyDescent="0.15">
      <c r="AI34" s="38"/>
      <c r="AJ34" s="38"/>
      <c r="AK34" s="38"/>
      <c r="AL34" s="38"/>
      <c r="AM34" s="38"/>
      <c r="AN34" s="38"/>
      <c r="AO34" s="38"/>
      <c r="AP34" s="38"/>
      <c r="AQ34" s="38"/>
      <c r="AR34" s="38"/>
      <c r="AS34" s="38"/>
      <c r="AW34"/>
    </row>
    <row r="35" spans="4:49" x14ac:dyDescent="0.15">
      <c r="AI35" s="38"/>
      <c r="AJ35" s="38"/>
      <c r="AK35" s="38"/>
      <c r="AL35" s="38"/>
      <c r="AM35" s="38"/>
      <c r="AN35" s="38"/>
      <c r="AO35" s="38"/>
      <c r="AP35" s="38"/>
      <c r="AQ35" s="38"/>
      <c r="AR35" s="38"/>
      <c r="AS35" s="38"/>
    </row>
    <row r="36" spans="4:49" x14ac:dyDescent="0.15">
      <c r="AI36" s="38"/>
      <c r="AJ36" s="38"/>
      <c r="AK36" s="38"/>
      <c r="AL36" s="38"/>
      <c r="AM36" s="38"/>
      <c r="AN36" s="38"/>
      <c r="AO36" s="38"/>
      <c r="AP36" s="38"/>
      <c r="AQ36" s="38"/>
      <c r="AR36" s="38"/>
      <c r="AS36" s="38"/>
    </row>
    <row r="37" spans="4:49" ht="15.75" customHeight="1" x14ac:dyDescent="0.15">
      <c r="AI37" s="38"/>
      <c r="AJ37" s="38"/>
      <c r="AK37" s="38"/>
      <c r="AL37" s="38"/>
      <c r="AM37" s="38"/>
      <c r="AN37" s="38"/>
      <c r="AO37" s="38"/>
      <c r="AP37" s="38"/>
      <c r="AQ37" s="38"/>
      <c r="AR37" s="38"/>
      <c r="AS37" s="38"/>
    </row>
    <row r="38" spans="4:49" ht="15.75" customHeight="1" x14ac:dyDescent="0.15">
      <c r="AI38" s="38"/>
      <c r="AJ38" s="38"/>
      <c r="AK38" s="38"/>
      <c r="AL38" s="38"/>
      <c r="AM38" s="38"/>
      <c r="AN38" s="38"/>
      <c r="AO38" s="38"/>
      <c r="AP38" s="38"/>
      <c r="AQ38" s="38"/>
      <c r="AR38" s="38"/>
      <c r="AS38" s="38"/>
    </row>
    <row r="39" spans="4:49" ht="15.75" customHeight="1" x14ac:dyDescent="0.15">
      <c r="AI39" s="38"/>
      <c r="AJ39" s="38"/>
      <c r="AK39" s="38"/>
      <c r="AL39" s="38"/>
      <c r="AM39" s="38"/>
      <c r="AN39" s="38"/>
      <c r="AO39" s="38"/>
      <c r="AP39" s="38"/>
      <c r="AQ39" s="38"/>
      <c r="AR39" s="38"/>
      <c r="AS39" s="38"/>
    </row>
    <row r="40" spans="4:49" ht="15.75" customHeight="1" x14ac:dyDescent="0.15">
      <c r="AI40" s="38"/>
      <c r="AJ40" s="38"/>
      <c r="AK40" s="38"/>
      <c r="AL40" s="38"/>
      <c r="AM40" s="38"/>
      <c r="AN40" s="38"/>
      <c r="AO40" s="38"/>
      <c r="AP40" s="38"/>
      <c r="AQ40" s="38"/>
      <c r="AR40" s="38"/>
      <c r="AS40" s="38"/>
    </row>
    <row r="41" spans="4:49" ht="15.75" customHeight="1" x14ac:dyDescent="0.15">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38"/>
      <c r="AJ41" s="38"/>
      <c r="AK41" s="38"/>
      <c r="AL41" s="38"/>
      <c r="AM41" s="38"/>
      <c r="AN41" s="38"/>
      <c r="AO41" s="38"/>
      <c r="AP41" s="38"/>
      <c r="AQ41" s="38"/>
      <c r="AR41" s="38"/>
      <c r="AS41" s="38"/>
    </row>
    <row r="42" spans="4:49" ht="15.75" customHeight="1" x14ac:dyDescent="0.15">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38"/>
      <c r="AJ42" s="38"/>
      <c r="AK42" s="38"/>
      <c r="AL42" s="38"/>
      <c r="AM42" s="38"/>
      <c r="AN42" s="38"/>
      <c r="AO42" s="38"/>
      <c r="AP42" s="38"/>
      <c r="AQ42" s="38"/>
      <c r="AR42" s="38"/>
      <c r="AS42" s="38"/>
    </row>
    <row r="43" spans="4:49" ht="15.75" customHeight="1" x14ac:dyDescent="0.15">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38"/>
      <c r="AJ43" s="38"/>
      <c r="AK43" s="38"/>
      <c r="AL43" s="38"/>
      <c r="AM43" s="38"/>
      <c r="AN43" s="38"/>
      <c r="AO43" s="38"/>
      <c r="AP43" s="38"/>
      <c r="AQ43" s="38"/>
      <c r="AR43" s="38"/>
      <c r="AS43" s="38"/>
    </row>
    <row r="44" spans="4:49" ht="15.75" customHeight="1" x14ac:dyDescent="0.15">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38"/>
      <c r="AJ44" s="38"/>
      <c r="AK44" s="38"/>
      <c r="AL44" s="38"/>
      <c r="AM44" s="38"/>
      <c r="AN44" s="38"/>
      <c r="AO44" s="38"/>
      <c r="AP44" s="38"/>
      <c r="AQ44" s="38"/>
      <c r="AR44" s="38"/>
      <c r="AS44" s="38"/>
    </row>
    <row r="45" spans="4:49" ht="15.75" customHeight="1" x14ac:dyDescent="0.15">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38"/>
      <c r="AJ45" s="38"/>
      <c r="AK45" s="38"/>
      <c r="AL45" s="38"/>
      <c r="AM45" s="38"/>
      <c r="AN45" s="38"/>
      <c r="AO45" s="38"/>
      <c r="AP45" s="38"/>
      <c r="AQ45" s="38"/>
      <c r="AR45" s="38"/>
      <c r="AS45" s="38"/>
    </row>
    <row r="46" spans="4:49" ht="15.75" customHeight="1" x14ac:dyDescent="0.15">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38"/>
      <c r="AJ46" s="38"/>
      <c r="AK46" s="38"/>
      <c r="AL46" s="38"/>
      <c r="AM46" s="38"/>
      <c r="AN46" s="38"/>
      <c r="AO46" s="38"/>
      <c r="AP46" s="38"/>
      <c r="AQ46" s="38"/>
      <c r="AR46" s="38"/>
      <c r="AS46" s="38"/>
    </row>
    <row r="47" spans="4:49" x14ac:dyDescent="0.15">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38"/>
      <c r="AJ47" s="38"/>
      <c r="AK47" s="38"/>
      <c r="AL47" s="38"/>
      <c r="AM47" s="38"/>
      <c r="AN47" s="38"/>
      <c r="AO47" s="38"/>
      <c r="AP47" s="38"/>
      <c r="AQ47" s="38"/>
      <c r="AR47" s="38"/>
      <c r="AS47" s="38"/>
    </row>
    <row r="48" spans="4:49" x14ac:dyDescent="0.15">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38"/>
      <c r="AJ48" s="38"/>
      <c r="AK48" s="38"/>
      <c r="AL48" s="38"/>
      <c r="AM48" s="38"/>
      <c r="AN48" s="38"/>
      <c r="AO48" s="38"/>
      <c r="AP48" s="38"/>
      <c r="AQ48" s="38"/>
      <c r="AR48" s="38"/>
      <c r="AS48" s="38"/>
    </row>
    <row r="49" spans="2:45" x14ac:dyDescent="0.15">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38"/>
      <c r="AJ49" s="38"/>
      <c r="AK49" s="38"/>
      <c r="AL49" s="38"/>
      <c r="AM49" s="38"/>
      <c r="AN49" s="38"/>
      <c r="AO49" s="38"/>
      <c r="AP49" s="38"/>
      <c r="AQ49" s="38"/>
      <c r="AR49" s="38"/>
      <c r="AS49" s="38"/>
    </row>
    <row r="50" spans="2:45" x14ac:dyDescent="0.15">
      <c r="D50" s="14"/>
      <c r="E50" s="14"/>
      <c r="H50" s="14"/>
      <c r="I50" s="14"/>
      <c r="J50" s="14"/>
      <c r="K50" s="14"/>
      <c r="L50" s="14"/>
      <c r="M50" s="14"/>
      <c r="N50" s="14"/>
      <c r="O50" s="14"/>
      <c r="P50" s="14"/>
      <c r="Q50"/>
      <c r="R50" s="14"/>
      <c r="S50" s="14"/>
      <c r="T50" s="14"/>
      <c r="U50" s="14"/>
      <c r="V50" s="14"/>
      <c r="W50" s="14"/>
      <c r="X50" s="14"/>
      <c r="Y50" s="14"/>
      <c r="Z50"/>
      <c r="AB50" s="14"/>
      <c r="AC50" s="14"/>
      <c r="AD50" s="14"/>
      <c r="AE50" s="14"/>
      <c r="AF50" s="14"/>
      <c r="AG50" s="14"/>
      <c r="AH50" s="14"/>
      <c r="AI50" s="38"/>
      <c r="AJ50" s="38"/>
      <c r="AK50" s="38"/>
      <c r="AL50" s="38"/>
      <c r="AM50" s="38"/>
      <c r="AN50" s="38"/>
      <c r="AO50" s="38"/>
      <c r="AP50" s="38"/>
      <c r="AQ50" s="38"/>
      <c r="AR50" s="38"/>
      <c r="AS50" s="38"/>
    </row>
    <row r="51" spans="2:45" x14ac:dyDescent="0.15">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38"/>
      <c r="AJ51" s="38"/>
      <c r="AK51" s="38"/>
      <c r="AL51" s="38"/>
      <c r="AM51" s="38"/>
      <c r="AN51"/>
      <c r="AO51" s="38"/>
      <c r="AP51" s="38"/>
      <c r="AQ51" s="38"/>
      <c r="AR51" s="38"/>
      <c r="AS51" s="38"/>
    </row>
    <row r="52" spans="2:45" x14ac:dyDescent="0.1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I52" s="38"/>
      <c r="AJ52" s="38"/>
      <c r="AK52" s="38"/>
      <c r="AL52" s="38"/>
      <c r="AM52" s="38"/>
      <c r="AN52" s="38"/>
      <c r="AO52" s="38"/>
      <c r="AP52" s="38"/>
      <c r="AQ52" s="38"/>
      <c r="AR52" s="38"/>
      <c r="AS52" s="38"/>
    </row>
    <row r="53" spans="2:45" x14ac:dyDescent="0.15">
      <c r="B53" s="272"/>
      <c r="AI53" s="38"/>
      <c r="AJ53" s="38"/>
      <c r="AK53" s="38"/>
      <c r="AL53" s="38"/>
      <c r="AM53" s="38"/>
      <c r="AN53" s="38"/>
      <c r="AO53" s="38"/>
      <c r="AP53" s="38"/>
      <c r="AQ53" s="38"/>
      <c r="AR53" s="38"/>
      <c r="AS53" s="38"/>
    </row>
    <row r="54" spans="2:45" x14ac:dyDescent="0.15">
      <c r="AI54" s="38"/>
      <c r="AJ54" s="38"/>
      <c r="AK54" s="38"/>
      <c r="AL54" s="38"/>
      <c r="AM54" s="38"/>
      <c r="AN54" s="38"/>
      <c r="AO54" s="38"/>
      <c r="AP54" s="38"/>
      <c r="AQ54" s="38"/>
      <c r="AR54" s="38"/>
      <c r="AS54" s="38"/>
    </row>
    <row r="55" spans="2:45" x14ac:dyDescent="0.15">
      <c r="AI55" s="38"/>
      <c r="AJ55" s="38"/>
      <c r="AK55" s="38"/>
      <c r="AL55" s="38"/>
      <c r="AM55" s="38"/>
      <c r="AN55" s="38"/>
      <c r="AO55" s="38"/>
      <c r="AP55" s="38"/>
      <c r="AQ55" s="38"/>
      <c r="AR55" s="38"/>
      <c r="AS55" s="38"/>
    </row>
    <row r="56" spans="2:45" x14ac:dyDescent="0.15">
      <c r="X56"/>
      <c r="AI56" s="38"/>
      <c r="AJ56" s="38"/>
      <c r="AK56" s="38"/>
      <c r="AL56" s="38"/>
      <c r="AM56" s="38"/>
      <c r="AN56" s="38"/>
      <c r="AO56" s="38"/>
      <c r="AP56" s="38"/>
      <c r="AQ56" s="38"/>
      <c r="AR56" s="38"/>
      <c r="AS56" s="38"/>
    </row>
    <row r="57" spans="2:45" x14ac:dyDescent="0.15">
      <c r="E57"/>
      <c r="N57"/>
    </row>
    <row r="58" spans="2:45" x14ac:dyDescent="0.15">
      <c r="F58"/>
    </row>
    <row r="59" spans="2:45" x14ac:dyDescent="0.15">
      <c r="R59"/>
    </row>
  </sheetData>
  <sheetProtection sheet="1" objects="1" scenarios="1" selectLockedCells="1"/>
  <mergeCells count="5">
    <mergeCell ref="M4:S4"/>
    <mergeCell ref="W4:AF4"/>
    <mergeCell ref="A5:V6"/>
    <mergeCell ref="H8:Q8"/>
    <mergeCell ref="W8:AG8"/>
  </mergeCells>
  <phoneticPr fontId="2"/>
  <pageMargins left="0.19685039370078741" right="0" top="0" bottom="0" header="0" footer="0"/>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F5C6E-2F2C-425B-B34F-9518101DCB20}">
  <dimension ref="A1:AN61"/>
  <sheetViews>
    <sheetView zoomScale="70" zoomScaleNormal="70" workbookViewId="0">
      <selection activeCell="AF55" sqref="AF55"/>
    </sheetView>
  </sheetViews>
  <sheetFormatPr defaultRowHeight="15.75" x14ac:dyDescent="0.15"/>
  <cols>
    <col min="1" max="28" width="2.5" style="9" customWidth="1"/>
    <col min="29" max="29" width="2.875" style="9" customWidth="1"/>
    <col min="30" max="43" width="2.5" style="9" customWidth="1"/>
    <col min="44" max="16384" width="9" style="9"/>
  </cols>
  <sheetData>
    <row r="1" spans="1:40" ht="35.25" customHeight="1" x14ac:dyDescent="0.15"/>
    <row r="2" spans="1:40" ht="45" customHeight="1" x14ac:dyDescent="0.15"/>
    <row r="3" spans="1:40" ht="8.25" customHeight="1" x14ac:dyDescent="0.15"/>
    <row r="4" spans="1:40" ht="24" customHeight="1" x14ac:dyDescent="0.15"/>
    <row r="5" spans="1:40" ht="15.75" customHeight="1" x14ac:dyDescent="0.15"/>
    <row r="6" spans="1:40" s="88" customFormat="1" ht="15.75" customHeight="1" x14ac:dyDescent="0.15">
      <c r="A6" s="37"/>
      <c r="B6" s="37"/>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6" customHeight="1" x14ac:dyDescent="0.15">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ht="24" customHeight="1" x14ac:dyDescent="0.15">
      <c r="W8" s="14"/>
      <c r="X8" s="14"/>
      <c r="Y8" s="14"/>
      <c r="Z8" s="14"/>
      <c r="AA8" s="14"/>
      <c r="AB8" s="14"/>
      <c r="AC8" s="14"/>
      <c r="AD8" s="14"/>
      <c r="AE8" s="14"/>
      <c r="AF8" s="14"/>
      <c r="AG8" s="14"/>
      <c r="AH8" s="14"/>
      <c r="AI8" s="14"/>
      <c r="AJ8" s="14"/>
      <c r="AK8" s="14"/>
      <c r="AL8" s="14"/>
      <c r="AM8" s="14"/>
      <c r="AN8" s="14"/>
    </row>
    <row r="9" spans="1:40" ht="12" customHeight="1" x14ac:dyDescent="0.15">
      <c r="W9" s="14"/>
      <c r="X9" s="14"/>
      <c r="Y9" s="14"/>
      <c r="Z9" s="14"/>
      <c r="AA9" s="14"/>
      <c r="AB9" s="14"/>
      <c r="AC9" s="14"/>
      <c r="AD9" s="14"/>
      <c r="AE9" s="14"/>
      <c r="AF9" s="14"/>
      <c r="AG9" s="14"/>
      <c r="AH9" s="14"/>
      <c r="AI9" s="14"/>
      <c r="AJ9" s="14"/>
      <c r="AK9" s="14"/>
      <c r="AL9" s="14"/>
      <c r="AM9" s="14"/>
      <c r="AN9" s="14"/>
    </row>
    <row r="10" spans="1:40" x14ac:dyDescent="0.15">
      <c r="S10" s="91"/>
      <c r="T10" s="90"/>
      <c r="W10" s="14"/>
      <c r="X10" s="14"/>
      <c r="Y10" s="14"/>
      <c r="Z10" s="14"/>
      <c r="AA10" s="14"/>
      <c r="AB10" s="14"/>
      <c r="AC10" s="14"/>
      <c r="AD10" s="14"/>
      <c r="AE10" s="14"/>
      <c r="AF10" s="14"/>
      <c r="AG10" s="14"/>
      <c r="AH10" s="14"/>
      <c r="AI10" s="14"/>
      <c r="AJ10" s="14"/>
      <c r="AK10" s="14"/>
      <c r="AL10" s="14"/>
      <c r="AM10" s="14"/>
      <c r="AN10" s="14"/>
    </row>
    <row r="11" spans="1:40" x14ac:dyDescent="0.15">
      <c r="S11" s="91"/>
      <c r="T11" s="90"/>
      <c r="W11" s="14"/>
      <c r="X11" s="14"/>
      <c r="Y11" s="14"/>
      <c r="Z11" s="14"/>
      <c r="AA11" s="14"/>
      <c r="AB11" s="14"/>
      <c r="AC11" s="14"/>
      <c r="AD11" s="14"/>
      <c r="AE11" s="14"/>
      <c r="AF11" s="14"/>
      <c r="AG11" s="14"/>
      <c r="AH11" s="14"/>
      <c r="AI11" s="14"/>
      <c r="AJ11" s="14"/>
      <c r="AK11" s="14"/>
      <c r="AL11" s="14"/>
      <c r="AM11" s="14"/>
      <c r="AN11" s="14"/>
    </row>
    <row r="12" spans="1:40" x14ac:dyDescent="0.15">
      <c r="S12" s="91"/>
      <c r="T12" s="90"/>
      <c r="W12" s="14"/>
      <c r="X12" s="14"/>
      <c r="Y12" s="14"/>
      <c r="Z12" s="14"/>
      <c r="AA12" s="14"/>
      <c r="AB12" s="14"/>
      <c r="AC12" s="14"/>
      <c r="AD12" s="14"/>
      <c r="AE12" s="14"/>
      <c r="AF12" s="14"/>
      <c r="AG12" s="14"/>
      <c r="AH12" s="14"/>
      <c r="AI12" s="14"/>
      <c r="AJ12" s="14"/>
      <c r="AK12" s="14"/>
      <c r="AL12" s="14"/>
      <c r="AM12" s="14"/>
      <c r="AN12" s="14"/>
    </row>
    <row r="13" spans="1:40" x14ac:dyDescent="0.15">
      <c r="S13" s="91"/>
      <c r="T13" s="90"/>
      <c r="W13" s="14"/>
      <c r="X13" s="14"/>
      <c r="Y13" s="14"/>
      <c r="Z13" s="14"/>
      <c r="AA13" s="14"/>
      <c r="AB13" s="14"/>
      <c r="AC13" s="14"/>
      <c r="AD13" s="14"/>
      <c r="AE13" s="14"/>
      <c r="AF13" s="14"/>
      <c r="AG13" s="14"/>
      <c r="AH13" s="14"/>
      <c r="AI13" s="14"/>
      <c r="AJ13" s="14"/>
      <c r="AK13" s="14"/>
      <c r="AL13" s="14"/>
      <c r="AM13" s="14"/>
      <c r="AN13" s="14"/>
    </row>
    <row r="14" spans="1:40" ht="15.75" customHeight="1" x14ac:dyDescent="0.15">
      <c r="S14" s="91"/>
      <c r="T14" s="90"/>
      <c r="W14" s="14"/>
      <c r="X14" s="14"/>
      <c r="Y14" s="14"/>
      <c r="Z14" s="14"/>
      <c r="AA14" s="14"/>
      <c r="AB14" s="14"/>
      <c r="AC14" s="14"/>
      <c r="AD14" s="14"/>
      <c r="AE14" s="14"/>
      <c r="AF14" s="14"/>
      <c r="AG14" s="14"/>
      <c r="AH14" s="14"/>
      <c r="AI14" s="14"/>
      <c r="AJ14" s="14"/>
      <c r="AK14" s="14"/>
      <c r="AL14" s="14"/>
      <c r="AM14" s="14"/>
      <c r="AN14" s="14"/>
    </row>
    <row r="15" spans="1:40" x14ac:dyDescent="0.15">
      <c r="S15" s="91"/>
      <c r="T15" s="90"/>
      <c r="W15" s="14"/>
      <c r="X15" s="14"/>
      <c r="Y15" s="14"/>
      <c r="Z15" s="14"/>
      <c r="AA15" s="14"/>
      <c r="AB15" s="14"/>
      <c r="AC15" s="14"/>
      <c r="AD15" s="14"/>
      <c r="AE15" s="14"/>
      <c r="AF15" s="14"/>
      <c r="AG15" s="14"/>
      <c r="AH15" s="14"/>
      <c r="AI15" s="14"/>
      <c r="AJ15" s="14"/>
      <c r="AK15" s="14"/>
      <c r="AL15" s="14"/>
      <c r="AM15" s="14"/>
      <c r="AN15" s="14"/>
    </row>
    <row r="16" spans="1:40" x14ac:dyDescent="0.15">
      <c r="T16" s="90"/>
      <c r="W16" s="14"/>
      <c r="X16" s="14"/>
      <c r="Y16" s="14"/>
      <c r="Z16" s="14"/>
      <c r="AA16" s="14"/>
      <c r="AB16" s="14"/>
      <c r="AC16" s="14"/>
      <c r="AD16" s="14"/>
      <c r="AE16" s="14"/>
      <c r="AF16" s="14"/>
      <c r="AG16" s="14"/>
      <c r="AH16" s="14"/>
      <c r="AI16" s="14"/>
      <c r="AJ16" s="14"/>
      <c r="AK16" s="14"/>
      <c r="AL16" s="14"/>
      <c r="AM16" s="14"/>
      <c r="AN16" s="14"/>
    </row>
    <row r="17" spans="19:40" x14ac:dyDescent="0.15">
      <c r="S17" s="91"/>
      <c r="T17" s="90"/>
      <c r="W17" s="14"/>
      <c r="X17" s="14"/>
      <c r="Y17" s="14"/>
      <c r="Z17" s="14"/>
      <c r="AA17" s="14"/>
      <c r="AB17" s="14"/>
      <c r="AC17" s="14"/>
      <c r="AD17" s="14"/>
      <c r="AE17" s="14"/>
      <c r="AF17" s="14"/>
      <c r="AG17" s="14"/>
      <c r="AH17" s="14"/>
      <c r="AI17" s="14"/>
      <c r="AJ17" s="14"/>
      <c r="AK17" s="14"/>
      <c r="AL17" s="14"/>
      <c r="AM17" s="14"/>
      <c r="AN17" s="14"/>
    </row>
    <row r="18" spans="19:40" x14ac:dyDescent="0.15">
      <c r="S18" s="91"/>
      <c r="T18" s="90"/>
      <c r="W18" s="14"/>
      <c r="X18" s="14"/>
      <c r="Y18" s="14"/>
      <c r="Z18" s="14"/>
      <c r="AA18" s="14"/>
      <c r="AB18" s="14"/>
      <c r="AC18" s="14"/>
      <c r="AD18" s="14"/>
      <c r="AE18" s="14"/>
      <c r="AF18" s="14"/>
      <c r="AG18" s="14"/>
      <c r="AH18" s="14"/>
      <c r="AI18" s="14"/>
      <c r="AJ18" s="14"/>
      <c r="AK18" s="14"/>
      <c r="AL18" s="14"/>
      <c r="AM18" s="14"/>
      <c r="AN18" s="14"/>
    </row>
    <row r="19" spans="19:40" ht="15.75" customHeight="1" x14ac:dyDescent="0.15">
      <c r="S19" s="91"/>
      <c r="T19" s="38"/>
      <c r="W19" s="14"/>
      <c r="X19" s="14"/>
      <c r="Y19" s="14"/>
      <c r="Z19" s="14"/>
      <c r="AA19" s="14"/>
      <c r="AB19" s="93"/>
      <c r="AC19" s="14"/>
      <c r="AD19" s="14"/>
      <c r="AE19" s="14"/>
      <c r="AF19" s="14"/>
      <c r="AG19" s="14"/>
      <c r="AH19" s="14"/>
      <c r="AI19" s="14"/>
      <c r="AJ19" s="14"/>
      <c r="AK19" s="14"/>
      <c r="AL19" s="14"/>
      <c r="AM19" s="14"/>
      <c r="AN19" s="14"/>
    </row>
    <row r="20" spans="19:40" x14ac:dyDescent="0.15">
      <c r="S20" s="91"/>
      <c r="T20" s="38"/>
      <c r="W20" s="14"/>
      <c r="X20" s="14"/>
      <c r="Y20" s="14"/>
      <c r="Z20" s="14"/>
      <c r="AA20" s="14"/>
      <c r="AB20" s="14"/>
      <c r="AC20" s="14"/>
      <c r="AD20" s="14"/>
      <c r="AE20" s="14"/>
      <c r="AF20" s="14"/>
      <c r="AG20" s="14"/>
      <c r="AH20" s="14"/>
      <c r="AI20" s="14"/>
      <c r="AJ20" s="14"/>
      <c r="AK20" s="14"/>
      <c r="AL20" s="14"/>
      <c r="AM20" s="14"/>
      <c r="AN20" s="14"/>
    </row>
    <row r="21" spans="19:40" x14ac:dyDescent="0.15">
      <c r="S21" s="91"/>
      <c r="T21" s="38"/>
      <c r="W21" s="14"/>
      <c r="X21" s="14"/>
      <c r="Y21" s="14"/>
      <c r="Z21" s="14"/>
      <c r="AA21" s="14"/>
      <c r="AB21" s="14"/>
      <c r="AC21" s="14"/>
      <c r="AD21" s="14"/>
      <c r="AE21" s="14"/>
      <c r="AF21" s="14"/>
      <c r="AG21" s="14"/>
      <c r="AH21" s="14"/>
      <c r="AI21" s="14"/>
      <c r="AJ21" s="14"/>
      <c r="AK21" s="14"/>
      <c r="AL21" s="14"/>
      <c r="AM21" s="14"/>
      <c r="AN21" s="14"/>
    </row>
    <row r="22" spans="19:40" x14ac:dyDescent="0.15">
      <c r="S22" s="92"/>
      <c r="T22" s="38"/>
      <c r="W22" s="14"/>
      <c r="X22" s="14"/>
      <c r="Y22" s="14"/>
      <c r="Z22" s="14"/>
      <c r="AA22" s="14"/>
      <c r="AB22" s="14"/>
      <c r="AC22" s="14"/>
      <c r="AD22" s="14"/>
      <c r="AE22" s="14"/>
      <c r="AF22" s="14"/>
      <c r="AG22" s="14"/>
      <c r="AH22" s="14"/>
      <c r="AI22" s="14"/>
      <c r="AJ22" s="14"/>
      <c r="AK22" s="14"/>
      <c r="AL22" s="14"/>
      <c r="AM22" s="14"/>
      <c r="AN22" s="14"/>
    </row>
    <row r="23" spans="19:40" x14ac:dyDescent="0.15">
      <c r="S23" s="92"/>
      <c r="T23" s="38"/>
      <c r="W23" s="14"/>
      <c r="X23" s="14"/>
      <c r="Y23" s="14"/>
      <c r="Z23" s="14"/>
      <c r="AA23" s="14"/>
      <c r="AB23" s="14"/>
      <c r="AC23" s="14"/>
      <c r="AD23" s="14"/>
      <c r="AE23" s="14"/>
      <c r="AF23" s="14"/>
      <c r="AG23" s="14"/>
      <c r="AH23" s="14"/>
      <c r="AI23" s="14"/>
      <c r="AJ23" s="14"/>
      <c r="AK23" s="14"/>
      <c r="AL23" s="14"/>
      <c r="AM23" s="14"/>
      <c r="AN23" s="14"/>
    </row>
    <row r="24" spans="19:40" x14ac:dyDescent="0.15">
      <c r="S24" s="92"/>
      <c r="T24" s="38"/>
      <c r="W24" s="14"/>
      <c r="X24" s="14"/>
      <c r="Y24" s="14"/>
      <c r="Z24" s="14"/>
      <c r="AA24" s="14"/>
      <c r="AB24" s="14"/>
      <c r="AC24" s="14"/>
      <c r="AD24" s="14"/>
      <c r="AE24" s="14"/>
      <c r="AF24" s="14"/>
      <c r="AG24" s="14"/>
      <c r="AH24" s="14"/>
      <c r="AI24" s="14"/>
      <c r="AJ24" s="14"/>
      <c r="AK24" s="14"/>
      <c r="AL24" s="14"/>
      <c r="AM24" s="14"/>
      <c r="AN24" s="14"/>
    </row>
    <row r="25" spans="19:40" x14ac:dyDescent="0.15">
      <c r="S25" s="38"/>
      <c r="T25" s="38"/>
      <c r="W25" s="14"/>
      <c r="X25" s="14"/>
      <c r="Y25" s="14"/>
      <c r="Z25" s="14"/>
      <c r="AA25" s="14"/>
      <c r="AB25" s="14"/>
      <c r="AC25" s="14"/>
      <c r="AD25" s="14"/>
      <c r="AE25" s="14"/>
      <c r="AF25" s="14"/>
      <c r="AG25" s="14"/>
      <c r="AH25" s="14"/>
      <c r="AI25" s="14"/>
      <c r="AJ25" s="14"/>
      <c r="AK25" s="14"/>
      <c r="AL25" s="14"/>
      <c r="AM25" s="14"/>
      <c r="AN25" s="14"/>
    </row>
    <row r="26" spans="19:40" x14ac:dyDescent="0.15">
      <c r="S26" s="38"/>
      <c r="T26" s="38"/>
      <c r="W26" s="14"/>
      <c r="X26" s="14"/>
      <c r="Y26" s="14"/>
      <c r="Z26" s="14"/>
      <c r="AA26" s="14"/>
      <c r="AB26" s="14"/>
      <c r="AC26" s="14"/>
      <c r="AD26" s="14"/>
      <c r="AE26" s="14"/>
      <c r="AF26" s="14"/>
      <c r="AG26" s="14"/>
      <c r="AH26" s="14"/>
      <c r="AI26" s="14"/>
      <c r="AJ26" s="14"/>
      <c r="AK26" s="14"/>
      <c r="AL26" s="14"/>
      <c r="AM26" s="14"/>
      <c r="AN26" s="14"/>
    </row>
    <row r="27" spans="19:40" x14ac:dyDescent="0.15">
      <c r="S27" s="38"/>
      <c r="T27" s="38"/>
      <c r="W27" s="14"/>
      <c r="X27" s="14"/>
      <c r="Y27" s="14"/>
      <c r="Z27" s="14"/>
      <c r="AA27" s="14"/>
      <c r="AB27" s="14"/>
      <c r="AC27" s="14"/>
      <c r="AD27" s="14"/>
      <c r="AE27" s="14"/>
      <c r="AF27" s="14"/>
      <c r="AG27" s="14"/>
      <c r="AH27" s="14"/>
      <c r="AI27" s="14"/>
      <c r="AJ27" s="14"/>
      <c r="AK27" s="14"/>
      <c r="AL27" s="14"/>
      <c r="AM27" s="14"/>
      <c r="AN27" s="14"/>
    </row>
    <row r="28" spans="19:40" x14ac:dyDescent="0.15">
      <c r="W28" s="14"/>
      <c r="X28" s="14"/>
      <c r="Y28" s="14"/>
      <c r="Z28" s="14"/>
      <c r="AA28" s="14"/>
      <c r="AB28" s="14"/>
      <c r="AC28" s="14"/>
      <c r="AD28" s="14"/>
      <c r="AE28" s="14"/>
      <c r="AF28" s="14"/>
      <c r="AG28" s="14"/>
      <c r="AH28" s="14"/>
      <c r="AI28" s="14"/>
      <c r="AJ28" s="14"/>
      <c r="AK28" s="14"/>
      <c r="AL28" s="14"/>
      <c r="AM28" s="14"/>
      <c r="AN28" s="14"/>
    </row>
    <row r="29" spans="19:40" x14ac:dyDescent="0.15">
      <c r="W29" s="14"/>
      <c r="X29" s="14"/>
      <c r="Y29" s="14"/>
      <c r="Z29" s="14"/>
      <c r="AA29" s="14"/>
      <c r="AB29" s="14"/>
      <c r="AC29" s="14"/>
      <c r="AD29" s="14"/>
      <c r="AE29" s="14"/>
      <c r="AF29" s="14"/>
      <c r="AG29" s="14"/>
      <c r="AH29" s="14"/>
      <c r="AI29" s="14"/>
      <c r="AJ29" s="14"/>
      <c r="AK29" s="14"/>
      <c r="AL29" s="14"/>
      <c r="AM29" s="14"/>
      <c r="AN29" s="14"/>
    </row>
    <row r="30" spans="19:40" x14ac:dyDescent="0.15">
      <c r="W30" s="14"/>
      <c r="X30" s="14"/>
      <c r="Y30" s="14"/>
      <c r="Z30" s="14"/>
      <c r="AA30" s="14"/>
      <c r="AB30" s="14"/>
      <c r="AC30" s="14"/>
      <c r="AD30" s="14"/>
      <c r="AE30" s="14"/>
      <c r="AF30" s="14"/>
      <c r="AG30" s="14"/>
      <c r="AH30" s="14"/>
      <c r="AI30" s="14"/>
      <c r="AJ30" s="14"/>
      <c r="AK30" s="14"/>
      <c r="AL30" s="14"/>
      <c r="AM30" s="14"/>
      <c r="AN30" s="14"/>
    </row>
    <row r="31" spans="19:40" x14ac:dyDescent="0.15">
      <c r="W31" s="14"/>
      <c r="X31" s="14"/>
      <c r="Y31" s="14"/>
      <c r="Z31" s="14"/>
      <c r="AA31" s="14"/>
      <c r="AB31" s="14"/>
      <c r="AC31" s="14"/>
      <c r="AD31" s="14"/>
      <c r="AE31" s="14"/>
      <c r="AF31" s="14"/>
      <c r="AG31" s="14"/>
      <c r="AH31" s="14"/>
      <c r="AI31" s="14"/>
      <c r="AJ31" s="14"/>
      <c r="AK31" s="14"/>
      <c r="AL31" s="14"/>
      <c r="AM31" s="14"/>
      <c r="AN31" s="14"/>
    </row>
    <row r="32" spans="19:40" x14ac:dyDescent="0.15">
      <c r="W32" s="14"/>
      <c r="X32" s="14"/>
      <c r="Y32" s="14"/>
      <c r="Z32" s="14"/>
      <c r="AA32" s="14"/>
      <c r="AB32" s="14"/>
      <c r="AC32" s="14"/>
      <c r="AD32" s="14"/>
      <c r="AE32" s="14"/>
      <c r="AF32" s="14"/>
      <c r="AG32" s="14"/>
      <c r="AH32" s="14"/>
      <c r="AI32" s="14"/>
      <c r="AJ32" s="14"/>
      <c r="AK32" s="14"/>
      <c r="AL32" s="14"/>
      <c r="AM32" s="14"/>
      <c r="AN32" s="14"/>
    </row>
    <row r="33" spans="1:40" x14ac:dyDescent="0.15">
      <c r="W33" s="14"/>
      <c r="X33" s="14"/>
      <c r="Y33" s="14"/>
      <c r="Z33" s="14"/>
      <c r="AA33" s="14"/>
      <c r="AB33" s="14"/>
      <c r="AC33" s="14"/>
      <c r="AD33" s="14"/>
      <c r="AE33" s="14"/>
      <c r="AF33" s="14"/>
      <c r="AG33" s="14"/>
      <c r="AH33" s="14"/>
      <c r="AI33" s="14"/>
      <c r="AJ33" s="14"/>
      <c r="AK33" s="14"/>
      <c r="AL33" s="14"/>
      <c r="AM33" s="14"/>
      <c r="AN33" s="14"/>
    </row>
    <row r="34" spans="1:40" ht="14.25" customHeight="1" x14ac:dyDescent="0.15">
      <c r="K34" s="728"/>
      <c r="L34" s="729" t="str">
        <f>IF(コントロールシート!$L$24="","",コントロールシート!$L$24)</f>
        <v/>
      </c>
      <c r="M34" s="729"/>
      <c r="N34" s="729"/>
      <c r="O34" s="729"/>
      <c r="P34" s="729"/>
      <c r="Q34" s="729"/>
      <c r="R34" s="729"/>
      <c r="S34" s="729"/>
      <c r="T34" s="729"/>
      <c r="U34" s="729"/>
      <c r="W34" s="14"/>
      <c r="X34" s="14"/>
      <c r="Y34" s="14"/>
      <c r="AA34" s="224"/>
      <c r="AB34" s="729" t="str">
        <f>IF(コントロールシート!$L$57="","",コントロールシート!$L$57)</f>
        <v/>
      </c>
      <c r="AC34" s="729"/>
      <c r="AD34" s="729"/>
      <c r="AE34" s="729"/>
      <c r="AF34" s="729"/>
      <c r="AG34" s="729"/>
      <c r="AH34" s="729"/>
      <c r="AI34" s="729"/>
      <c r="AJ34" s="729"/>
      <c r="AK34" s="729"/>
      <c r="AL34" s="729"/>
      <c r="AN34" s="14"/>
    </row>
    <row r="35" spans="1:40" ht="14.25" customHeight="1" x14ac:dyDescent="0.15">
      <c r="K35" s="723"/>
      <c r="L35" s="727"/>
      <c r="M35" s="727"/>
      <c r="N35" s="727"/>
      <c r="O35" s="727"/>
      <c r="P35" s="727"/>
      <c r="Q35" s="727"/>
      <c r="R35" s="727"/>
      <c r="S35" s="727"/>
      <c r="T35" s="727"/>
      <c r="U35" s="727"/>
      <c r="W35" s="14"/>
      <c r="X35" s="14"/>
      <c r="Y35" s="14"/>
      <c r="AA35" s="223"/>
      <c r="AB35" s="727"/>
      <c r="AC35" s="727"/>
      <c r="AD35" s="727"/>
      <c r="AE35" s="727"/>
      <c r="AF35" s="727"/>
      <c r="AG35" s="727"/>
      <c r="AH35" s="727"/>
      <c r="AI35" s="727"/>
      <c r="AJ35" s="727"/>
      <c r="AK35" s="727"/>
      <c r="AL35" s="727"/>
      <c r="AN35" s="14"/>
    </row>
    <row r="36" spans="1:40" ht="14.25" customHeight="1" x14ac:dyDescent="0.15">
      <c r="K36" s="722" t="s">
        <v>51</v>
      </c>
      <c r="L36" s="726" t="str">
        <f>IF(コントロールシート!$L$26="","",コントロールシート!$L$26)</f>
        <v/>
      </c>
      <c r="M36" s="726"/>
      <c r="N36" s="726"/>
      <c r="O36" s="726"/>
      <c r="P36" s="726"/>
      <c r="Q36" s="726"/>
      <c r="R36" s="726"/>
      <c r="S36" s="726"/>
      <c r="T36" s="726"/>
      <c r="U36" s="726"/>
      <c r="W36" s="14"/>
      <c r="X36" s="14"/>
      <c r="Y36" s="14"/>
      <c r="AA36" s="722" t="s">
        <v>51</v>
      </c>
      <c r="AB36" s="726" t="str">
        <f>IF(コントロールシート!$L$59="","",コントロールシート!$L$59)</f>
        <v/>
      </c>
      <c r="AC36" s="726"/>
      <c r="AD36" s="726"/>
      <c r="AE36" s="726"/>
      <c r="AF36" s="726"/>
      <c r="AG36" s="726"/>
      <c r="AH36" s="726"/>
      <c r="AI36" s="726"/>
      <c r="AJ36" s="726"/>
      <c r="AK36" s="726"/>
      <c r="AL36" s="726"/>
      <c r="AN36" s="14"/>
    </row>
    <row r="37" spans="1:40" ht="14.25" customHeight="1" x14ac:dyDescent="0.15">
      <c r="K37" s="723"/>
      <c r="L37" s="727"/>
      <c r="M37" s="727"/>
      <c r="N37" s="727"/>
      <c r="O37" s="727"/>
      <c r="P37" s="727"/>
      <c r="Q37" s="727"/>
      <c r="R37" s="727"/>
      <c r="S37" s="727"/>
      <c r="T37" s="727"/>
      <c r="U37" s="727"/>
      <c r="W37" s="14"/>
      <c r="X37" s="14"/>
      <c r="Y37" s="14"/>
      <c r="AA37" s="723"/>
      <c r="AB37" s="727"/>
      <c r="AC37" s="727"/>
      <c r="AD37" s="727"/>
      <c r="AE37" s="727"/>
      <c r="AF37" s="727"/>
      <c r="AG37" s="727"/>
      <c r="AH37" s="727"/>
      <c r="AI37" s="727"/>
      <c r="AJ37" s="727"/>
      <c r="AK37" s="727"/>
      <c r="AL37" s="727"/>
    </row>
    <row r="38" spans="1:40" ht="14.25" customHeight="1" x14ac:dyDescent="0.15">
      <c r="K38" s="722" t="s">
        <v>51</v>
      </c>
      <c r="L38" s="726" t="str">
        <f>IF(コントロールシート!$L$27="","",コントロールシート!$L$27)</f>
        <v/>
      </c>
      <c r="M38" s="726"/>
      <c r="N38" s="726"/>
      <c r="O38" s="726"/>
      <c r="P38" s="726"/>
      <c r="Q38" s="726"/>
      <c r="R38" s="726"/>
      <c r="S38" s="726"/>
      <c r="T38" s="726"/>
      <c r="U38" s="726"/>
      <c r="W38" s="14"/>
      <c r="X38" s="14"/>
      <c r="Y38" s="14"/>
      <c r="AA38" s="722" t="s">
        <v>51</v>
      </c>
      <c r="AB38" s="726" t="str">
        <f>IF(コントロールシート!$L$60="","",コントロールシート!$L$60)</f>
        <v/>
      </c>
      <c r="AC38" s="726"/>
      <c r="AD38" s="726"/>
      <c r="AE38" s="726"/>
      <c r="AF38" s="726"/>
      <c r="AG38" s="726"/>
      <c r="AH38" s="726"/>
      <c r="AI38" s="726"/>
      <c r="AJ38" s="726"/>
      <c r="AK38" s="726"/>
      <c r="AL38" s="726"/>
    </row>
    <row r="39" spans="1:40" ht="14.25" customHeight="1" x14ac:dyDescent="0.15">
      <c r="A39" s="14"/>
      <c r="B39" s="14"/>
      <c r="C39" s="14"/>
      <c r="F39" s="14"/>
      <c r="G39" s="14"/>
      <c r="K39" s="723"/>
      <c r="L39" s="727"/>
      <c r="M39" s="727"/>
      <c r="N39" s="727"/>
      <c r="O39" s="727"/>
      <c r="P39" s="727"/>
      <c r="Q39" s="727"/>
      <c r="R39" s="727"/>
      <c r="S39" s="727"/>
      <c r="T39" s="727"/>
      <c r="U39" s="727"/>
      <c r="W39" s="14"/>
      <c r="X39" s="14"/>
      <c r="Y39" s="14"/>
      <c r="AA39" s="723"/>
      <c r="AB39" s="727"/>
      <c r="AC39" s="727"/>
      <c r="AD39" s="727"/>
      <c r="AE39" s="727"/>
      <c r="AF39" s="727"/>
      <c r="AG39" s="727"/>
      <c r="AH39" s="727"/>
      <c r="AI39" s="727"/>
      <c r="AJ39" s="727"/>
      <c r="AK39" s="727"/>
      <c r="AL39" s="727"/>
    </row>
    <row r="40" spans="1:40" ht="14.25" customHeight="1" x14ac:dyDescent="0.15">
      <c r="A40" s="14"/>
      <c r="B40" s="14"/>
      <c r="C40" s="14"/>
      <c r="F40" s="14"/>
      <c r="G40" s="14"/>
      <c r="K40" s="722" t="s">
        <v>51</v>
      </c>
      <c r="L40" s="726" t="str">
        <f>IF(コントロールシート!$L$28="","",コントロールシート!$L$28)</f>
        <v/>
      </c>
      <c r="M40" s="726"/>
      <c r="N40" s="726"/>
      <c r="O40" s="726"/>
      <c r="P40" s="726"/>
      <c r="Q40" s="726"/>
      <c r="R40" s="726"/>
      <c r="S40" s="726"/>
      <c r="T40" s="726"/>
      <c r="U40" s="726"/>
      <c r="W40" s="14"/>
      <c r="X40" s="14"/>
      <c r="Y40" s="14"/>
      <c r="AA40" s="722" t="s">
        <v>51</v>
      </c>
      <c r="AB40" s="726" t="str">
        <f>IF(コントロールシート!$L$61="","",コントロールシート!$L$61)</f>
        <v/>
      </c>
      <c r="AC40" s="726"/>
      <c r="AD40" s="726"/>
      <c r="AE40" s="726"/>
      <c r="AF40" s="726"/>
      <c r="AG40" s="726"/>
      <c r="AH40" s="726"/>
      <c r="AI40" s="726"/>
      <c r="AJ40" s="726"/>
      <c r="AK40" s="726"/>
      <c r="AL40" s="726"/>
    </row>
    <row r="41" spans="1:40" ht="14.25" customHeight="1" x14ac:dyDescent="0.15">
      <c r="A41" s="14"/>
      <c r="B41" s="14"/>
      <c r="C41" s="14"/>
      <c r="F41" s="14"/>
      <c r="G41" s="14"/>
      <c r="H41" s="14"/>
      <c r="I41" s="14"/>
      <c r="K41" s="723"/>
      <c r="L41" s="727"/>
      <c r="M41" s="727"/>
      <c r="N41" s="727"/>
      <c r="O41" s="727"/>
      <c r="P41" s="727"/>
      <c r="Q41" s="727"/>
      <c r="R41" s="727"/>
      <c r="S41" s="727"/>
      <c r="T41" s="727"/>
      <c r="U41" s="727"/>
      <c r="W41" s="14"/>
      <c r="X41" s="14"/>
      <c r="Y41" s="14"/>
      <c r="AA41" s="723"/>
      <c r="AB41" s="727"/>
      <c r="AC41" s="727"/>
      <c r="AD41" s="727"/>
      <c r="AE41" s="727"/>
      <c r="AF41" s="727"/>
      <c r="AG41" s="727"/>
      <c r="AH41" s="727"/>
      <c r="AI41" s="727"/>
      <c r="AJ41" s="727"/>
      <c r="AK41" s="727"/>
      <c r="AL41" s="727"/>
    </row>
    <row r="42" spans="1:40" ht="14.25" customHeight="1" x14ac:dyDescent="0.15">
      <c r="A42" s="14"/>
      <c r="B42" s="14"/>
      <c r="C42" s="14"/>
      <c r="F42" s="14"/>
      <c r="G42" s="14"/>
      <c r="H42" s="14"/>
      <c r="I42" s="14"/>
      <c r="K42" s="722" t="s">
        <v>51</v>
      </c>
      <c r="L42" s="726" t="str">
        <f>IF(コントロールシート!$L$29="","",コントロールシート!$L$29)</f>
        <v/>
      </c>
      <c r="M42" s="726"/>
      <c r="N42" s="726"/>
      <c r="O42" s="726"/>
      <c r="P42" s="726"/>
      <c r="Q42" s="726"/>
      <c r="R42" s="726"/>
      <c r="S42" s="726"/>
      <c r="T42" s="726"/>
      <c r="U42" s="726"/>
      <c r="W42" s="14"/>
      <c r="X42" s="14"/>
      <c r="Y42" s="14"/>
      <c r="AA42" s="722" t="s">
        <v>51</v>
      </c>
      <c r="AB42" s="726" t="str">
        <f>IF(コントロールシート!$L$62="","",コントロールシート!$L$62)</f>
        <v/>
      </c>
      <c r="AC42" s="726"/>
      <c r="AD42" s="726"/>
      <c r="AE42" s="726"/>
      <c r="AF42" s="726"/>
      <c r="AG42" s="726"/>
      <c r="AH42" s="726"/>
      <c r="AI42" s="726"/>
      <c r="AJ42" s="726"/>
      <c r="AK42" s="726"/>
      <c r="AL42" s="726"/>
    </row>
    <row r="43" spans="1:40" ht="14.25" customHeight="1" x14ac:dyDescent="0.15">
      <c r="A43" s="14"/>
      <c r="B43" s="14"/>
      <c r="C43" s="14"/>
      <c r="F43" s="14"/>
      <c r="G43" s="14"/>
      <c r="H43" s="14"/>
      <c r="I43" s="14"/>
      <c r="K43" s="723"/>
      <c r="L43" s="727"/>
      <c r="M43" s="727"/>
      <c r="N43" s="727"/>
      <c r="O43" s="727"/>
      <c r="P43" s="727"/>
      <c r="Q43" s="727"/>
      <c r="R43" s="727"/>
      <c r="S43" s="727"/>
      <c r="T43" s="727"/>
      <c r="U43" s="727"/>
      <c r="W43" s="14"/>
      <c r="X43" s="14"/>
      <c r="Y43" s="14"/>
      <c r="AA43" s="723"/>
      <c r="AB43" s="727"/>
      <c r="AC43" s="727"/>
      <c r="AD43" s="727"/>
      <c r="AE43" s="727"/>
      <c r="AF43" s="727"/>
      <c r="AG43" s="727"/>
      <c r="AH43" s="727"/>
      <c r="AI43" s="727"/>
      <c r="AJ43" s="727"/>
      <c r="AK43" s="727"/>
      <c r="AL43" s="727"/>
    </row>
    <row r="44" spans="1:40" ht="14.25" customHeight="1" x14ac:dyDescent="0.15">
      <c r="A44" s="14"/>
      <c r="B44" s="14"/>
      <c r="C44" s="14"/>
      <c r="F44" s="14"/>
      <c r="G44" s="14"/>
      <c r="H44" s="14"/>
      <c r="I44" s="14"/>
      <c r="K44" s="722" t="s">
        <v>51</v>
      </c>
      <c r="L44" s="726" t="str">
        <f>IF(コントロールシート!$L$30="","",コントロールシート!$L$30)</f>
        <v/>
      </c>
      <c r="M44" s="726"/>
      <c r="N44" s="726"/>
      <c r="O44" s="726"/>
      <c r="P44" s="726"/>
      <c r="Q44" s="726"/>
      <c r="R44" s="726"/>
      <c r="S44" s="726"/>
      <c r="T44" s="726"/>
      <c r="U44" s="726"/>
      <c r="W44" s="14"/>
      <c r="X44" s="14"/>
      <c r="Y44" s="14"/>
      <c r="AA44" s="722" t="s">
        <v>51</v>
      </c>
      <c r="AB44" s="726" t="str">
        <f>IF(コントロールシート!$L$63="","",コントロールシート!$L$63)</f>
        <v/>
      </c>
      <c r="AC44" s="726"/>
      <c r="AD44" s="726"/>
      <c r="AE44" s="726"/>
      <c r="AF44" s="726"/>
      <c r="AG44" s="726"/>
      <c r="AH44" s="726"/>
      <c r="AI44" s="726"/>
      <c r="AJ44" s="726"/>
      <c r="AK44" s="726"/>
      <c r="AL44" s="726"/>
    </row>
    <row r="45" spans="1:40" ht="14.25" customHeight="1" x14ac:dyDescent="0.15">
      <c r="A45" s="14"/>
      <c r="B45" s="14"/>
      <c r="C45" s="14"/>
      <c r="D45" s="14"/>
      <c r="E45" s="14"/>
      <c r="F45" s="14"/>
      <c r="G45" s="14"/>
      <c r="H45" s="14"/>
      <c r="I45" s="14"/>
      <c r="K45" s="723"/>
      <c r="L45" s="727"/>
      <c r="M45" s="727"/>
      <c r="N45" s="727"/>
      <c r="O45" s="727"/>
      <c r="P45" s="727"/>
      <c r="Q45" s="727"/>
      <c r="R45" s="727"/>
      <c r="S45" s="727"/>
      <c r="T45" s="727"/>
      <c r="U45" s="727"/>
      <c r="W45" s="14"/>
      <c r="X45" s="14"/>
      <c r="Y45" s="14"/>
      <c r="AA45" s="723"/>
      <c r="AB45" s="727"/>
      <c r="AC45" s="727"/>
      <c r="AD45" s="727"/>
      <c r="AE45" s="727"/>
      <c r="AF45" s="727"/>
      <c r="AG45" s="727"/>
      <c r="AH45" s="727"/>
      <c r="AI45" s="727"/>
      <c r="AJ45" s="727"/>
      <c r="AK45" s="727"/>
      <c r="AL45" s="727"/>
    </row>
    <row r="46" spans="1:40" ht="14.25" customHeight="1" x14ac:dyDescent="0.15">
      <c r="A46" s="14"/>
      <c r="B46" s="14"/>
      <c r="F46" s="14"/>
      <c r="G46" s="14"/>
      <c r="H46" s="14"/>
      <c r="I46" s="14"/>
      <c r="K46" s="722" t="s">
        <v>51</v>
      </c>
      <c r="L46" s="724" t="str">
        <f>IF(コントロールシート!$L$31="","",コントロールシート!$L$31)</f>
        <v/>
      </c>
      <c r="M46" s="724"/>
      <c r="N46" s="724"/>
      <c r="O46" s="724"/>
      <c r="P46" s="724"/>
      <c r="Q46" s="724"/>
      <c r="R46" s="724"/>
      <c r="S46" s="724"/>
      <c r="T46" s="724"/>
      <c r="U46" s="724"/>
      <c r="W46" s="14"/>
      <c r="X46" s="14"/>
      <c r="Y46" s="14"/>
      <c r="AA46" s="722" t="s">
        <v>51</v>
      </c>
      <c r="AB46" s="726" t="str">
        <f>IF(コントロールシート!$L$64="","",コントロールシート!$L$64)</f>
        <v/>
      </c>
      <c r="AC46" s="726"/>
      <c r="AD46" s="726"/>
      <c r="AE46" s="726"/>
      <c r="AF46" s="726"/>
      <c r="AG46" s="726"/>
      <c r="AH46" s="726"/>
      <c r="AI46" s="726"/>
      <c r="AJ46" s="726"/>
      <c r="AK46" s="726"/>
      <c r="AL46" s="726"/>
    </row>
    <row r="47" spans="1:40" ht="14.25" customHeight="1" x14ac:dyDescent="0.15">
      <c r="A47" s="14"/>
      <c r="B47" s="14"/>
      <c r="F47" s="14"/>
      <c r="G47" s="14"/>
      <c r="H47" s="14"/>
      <c r="I47" s="14"/>
      <c r="J47" s="14"/>
      <c r="K47" s="723"/>
      <c r="L47" s="725"/>
      <c r="M47" s="725"/>
      <c r="N47" s="725"/>
      <c r="O47" s="725"/>
      <c r="P47" s="725"/>
      <c r="Q47" s="725"/>
      <c r="R47" s="725"/>
      <c r="S47" s="725"/>
      <c r="T47" s="725"/>
      <c r="U47" s="725"/>
      <c r="W47" s="14"/>
      <c r="X47" s="14"/>
      <c r="Y47" s="14"/>
      <c r="AA47" s="723"/>
      <c r="AB47" s="727"/>
      <c r="AC47" s="727"/>
      <c r="AD47" s="727"/>
      <c r="AE47" s="727"/>
      <c r="AF47" s="727"/>
      <c r="AG47" s="727"/>
      <c r="AH47" s="727"/>
      <c r="AI47" s="727"/>
      <c r="AJ47" s="727"/>
      <c r="AK47" s="727"/>
      <c r="AL47" s="727"/>
      <c r="AN47" s="14"/>
    </row>
    <row r="48" spans="1:40" ht="14.25" customHeight="1" x14ac:dyDescent="0.15">
      <c r="A48" s="14"/>
      <c r="B48" s="14"/>
      <c r="F48" s="14"/>
      <c r="G48" s="14"/>
      <c r="H48" s="14"/>
      <c r="I48" s="14"/>
      <c r="J48" s="14"/>
      <c r="K48" s="722" t="s">
        <v>51</v>
      </c>
      <c r="L48" s="724" t="str">
        <f>IF(コントロールシート!$L$32="","",コントロールシート!$L$32)</f>
        <v/>
      </c>
      <c r="M48" s="724"/>
      <c r="N48" s="724"/>
      <c r="O48" s="724"/>
      <c r="P48" s="724"/>
      <c r="Q48" s="724"/>
      <c r="R48" s="724"/>
      <c r="S48" s="724"/>
      <c r="T48" s="724"/>
      <c r="U48" s="724"/>
      <c r="V48" s="99"/>
      <c r="W48" s="99"/>
      <c r="X48" s="99"/>
      <c r="Y48" s="99"/>
      <c r="AA48" s="722" t="s">
        <v>51</v>
      </c>
      <c r="AB48" s="726" t="str">
        <f>IF(コントロールシート!$L$65="","",コントロールシート!$L$65)</f>
        <v/>
      </c>
      <c r="AC48" s="726"/>
      <c r="AD48" s="726"/>
      <c r="AE48" s="726"/>
      <c r="AF48" s="726"/>
      <c r="AG48" s="726"/>
      <c r="AH48" s="726"/>
      <c r="AI48" s="726"/>
      <c r="AJ48" s="726"/>
      <c r="AK48" s="726"/>
      <c r="AL48" s="726"/>
    </row>
    <row r="49" spans="1:40" ht="14.25" customHeight="1" x14ac:dyDescent="0.15">
      <c r="A49" s="14"/>
      <c r="B49" s="14"/>
      <c r="F49" s="14"/>
      <c r="G49" s="14"/>
      <c r="H49" s="14"/>
      <c r="I49" s="14"/>
      <c r="J49" s="14"/>
      <c r="K49" s="723"/>
      <c r="L49" s="725"/>
      <c r="M49" s="725"/>
      <c r="N49" s="725"/>
      <c r="O49" s="725"/>
      <c r="P49" s="725"/>
      <c r="Q49" s="725"/>
      <c r="R49" s="725"/>
      <c r="S49" s="725"/>
      <c r="T49" s="725"/>
      <c r="U49" s="725"/>
      <c r="W49" s="98"/>
      <c r="X49" s="99"/>
      <c r="Y49" s="99"/>
      <c r="AA49" s="723"/>
      <c r="AB49" s="727"/>
      <c r="AC49" s="727"/>
      <c r="AD49" s="727"/>
      <c r="AE49" s="727"/>
      <c r="AF49" s="727"/>
      <c r="AG49" s="727"/>
      <c r="AH49" s="727"/>
      <c r="AI49" s="727"/>
      <c r="AJ49" s="727"/>
      <c r="AK49" s="727"/>
      <c r="AL49" s="727"/>
      <c r="AN49" s="99"/>
    </row>
    <row r="50" spans="1:40" ht="14.25" customHeight="1" x14ac:dyDescent="0.15">
      <c r="H50" s="14"/>
      <c r="I50" s="14"/>
      <c r="J50" s="14"/>
      <c r="K50" s="722" t="s">
        <v>51</v>
      </c>
      <c r="L50" s="724" t="str">
        <f>IF(コントロールシート!$L$33="","",コントロールシート!$L$33)</f>
        <v/>
      </c>
      <c r="M50" s="724"/>
      <c r="N50" s="724"/>
      <c r="O50" s="724"/>
      <c r="P50" s="724"/>
      <c r="Q50" s="724"/>
      <c r="R50" s="724"/>
      <c r="S50" s="724"/>
      <c r="T50" s="724"/>
      <c r="U50" s="724"/>
      <c r="W50" s="98"/>
      <c r="X50" s="99"/>
      <c r="Y50" s="99"/>
      <c r="AA50" s="722" t="s">
        <v>51</v>
      </c>
      <c r="AB50" s="722" t="str">
        <f>IF(コントロールシート!$L$66="","",コントロールシート!$L$66)</f>
        <v/>
      </c>
      <c r="AC50" s="722"/>
      <c r="AD50" s="722"/>
      <c r="AE50" s="722"/>
      <c r="AF50" s="722"/>
      <c r="AG50" s="722"/>
      <c r="AH50" s="722"/>
      <c r="AI50" s="722"/>
      <c r="AJ50" s="722"/>
      <c r="AK50" s="722"/>
      <c r="AL50" s="722"/>
      <c r="AN50" s="99"/>
    </row>
    <row r="51" spans="1:40" ht="14.25" customHeight="1" x14ac:dyDescent="0.15">
      <c r="H51" s="14"/>
      <c r="I51" s="14"/>
      <c r="J51" s="14"/>
      <c r="K51" s="723"/>
      <c r="L51" s="725"/>
      <c r="M51" s="725"/>
      <c r="N51" s="725"/>
      <c r="O51" s="725"/>
      <c r="P51" s="725"/>
      <c r="Q51" s="725"/>
      <c r="R51" s="725"/>
      <c r="S51" s="725"/>
      <c r="T51" s="725"/>
      <c r="U51" s="725"/>
      <c r="W51" s="98"/>
      <c r="X51" s="99"/>
      <c r="Y51" s="99"/>
      <c r="AA51" s="723"/>
      <c r="AB51" s="723"/>
      <c r="AC51" s="723"/>
      <c r="AD51" s="723"/>
      <c r="AE51" s="723"/>
      <c r="AF51" s="723"/>
      <c r="AG51" s="723"/>
      <c r="AH51" s="723"/>
      <c r="AI51" s="723"/>
      <c r="AJ51" s="723"/>
      <c r="AK51" s="723"/>
      <c r="AL51" s="723"/>
      <c r="AN51" s="99"/>
    </row>
    <row r="52" spans="1:40" ht="14.25" customHeight="1" x14ac:dyDescent="0.15">
      <c r="H52" s="14"/>
      <c r="I52" s="14"/>
      <c r="J52" s="14"/>
      <c r="K52" s="722" t="s">
        <v>51</v>
      </c>
      <c r="L52" s="724" t="str">
        <f>IF(コントロールシート!$L$34="","",コントロールシート!$L$34)</f>
        <v/>
      </c>
      <c r="M52" s="724"/>
      <c r="N52" s="724"/>
      <c r="O52" s="724"/>
      <c r="P52" s="724"/>
      <c r="Q52" s="724"/>
      <c r="R52" s="724"/>
      <c r="S52" s="724"/>
      <c r="T52" s="724"/>
      <c r="U52" s="724"/>
      <c r="V52" s="14"/>
      <c r="W52" s="98"/>
      <c r="X52" s="99"/>
      <c r="Y52" s="99"/>
      <c r="AA52" s="722" t="s">
        <v>51</v>
      </c>
      <c r="AB52" s="722" t="str">
        <f>IF(コントロールシート!$L$67="","",コントロールシート!$L$67)</f>
        <v/>
      </c>
      <c r="AC52" s="722"/>
      <c r="AD52" s="722"/>
      <c r="AE52" s="722"/>
      <c r="AF52" s="722"/>
      <c r="AG52" s="722"/>
      <c r="AH52" s="722"/>
      <c r="AI52" s="722"/>
      <c r="AJ52" s="722"/>
      <c r="AK52" s="722"/>
      <c r="AL52" s="722"/>
      <c r="AN52" s="99"/>
    </row>
    <row r="53" spans="1:40" ht="14.25" customHeight="1" x14ac:dyDescent="0.15">
      <c r="H53" s="14"/>
      <c r="I53" s="14"/>
      <c r="J53" s="14"/>
      <c r="K53" s="723"/>
      <c r="L53" s="725"/>
      <c r="M53" s="725"/>
      <c r="N53" s="725"/>
      <c r="O53" s="725"/>
      <c r="P53" s="725"/>
      <c r="Q53" s="725"/>
      <c r="R53" s="725"/>
      <c r="S53" s="725"/>
      <c r="T53" s="725"/>
      <c r="U53" s="725"/>
      <c r="V53" s="14"/>
      <c r="W53" s="98"/>
      <c r="X53" s="99"/>
      <c r="Y53" s="99"/>
      <c r="AA53" s="723"/>
      <c r="AB53" s="723"/>
      <c r="AC53" s="723"/>
      <c r="AD53" s="723"/>
      <c r="AE53" s="723"/>
      <c r="AF53" s="723"/>
      <c r="AG53" s="723"/>
      <c r="AH53" s="723"/>
      <c r="AI53" s="723"/>
      <c r="AJ53" s="723"/>
      <c r="AK53" s="723"/>
      <c r="AL53" s="723"/>
      <c r="AN53" s="99"/>
    </row>
    <row r="54" spans="1:40" ht="15.75" customHeight="1" x14ac:dyDescent="0.15">
      <c r="H54" s="14"/>
      <c r="I54" s="14"/>
      <c r="J54" s="14"/>
      <c r="L54" s="730" t="s">
        <v>253</v>
      </c>
      <c r="M54" s="730"/>
      <c r="O54" s="730" t="s">
        <v>280</v>
      </c>
      <c r="P54" s="730"/>
      <c r="Q54" s="730"/>
      <c r="R54" s="730"/>
      <c r="S54" s="226"/>
      <c r="T54" s="206"/>
      <c r="AC54" s="99"/>
      <c r="AD54" s="99"/>
      <c r="AE54" s="99"/>
      <c r="AF54" s="98"/>
      <c r="AG54" s="99"/>
      <c r="AH54" s="99"/>
      <c r="AI54" s="99"/>
      <c r="AJ54" s="99"/>
      <c r="AK54" s="99"/>
      <c r="AL54" s="99"/>
      <c r="AM54" s="99"/>
      <c r="AN54" s="99"/>
    </row>
    <row r="55" spans="1:40" ht="15" customHeight="1" x14ac:dyDescent="0.15">
      <c r="H55" s="14"/>
      <c r="I55" s="14"/>
      <c r="J55" s="14"/>
      <c r="L55" s="731"/>
      <c r="M55" s="731"/>
      <c r="O55" s="731"/>
      <c r="P55" s="731"/>
      <c r="Q55" s="731"/>
      <c r="R55" s="731"/>
      <c r="S55" s="226"/>
      <c r="T55" s="226"/>
      <c r="AC55" s="99"/>
      <c r="AD55" s="99"/>
      <c r="AE55" s="99"/>
      <c r="AF55" s="98"/>
      <c r="AG55" s="99"/>
      <c r="AH55" s="99"/>
      <c r="AI55" s="99"/>
      <c r="AJ55" s="99"/>
      <c r="AK55" s="99"/>
      <c r="AL55" s="99"/>
      <c r="AM55" s="99"/>
      <c r="AN55" s="99"/>
    </row>
    <row r="56" spans="1:40" ht="15" customHeight="1" x14ac:dyDescent="0.15">
      <c r="H56" s="14"/>
      <c r="I56" s="14"/>
      <c r="J56" s="14"/>
      <c r="M56" s="247"/>
      <c r="N56" s="245"/>
      <c r="P56" s="246"/>
      <c r="Q56" s="246"/>
      <c r="R56" s="246"/>
      <c r="S56" s="246"/>
      <c r="T56" s="206"/>
      <c r="AC56" s="99"/>
      <c r="AD56" s="99"/>
      <c r="AE56" s="99"/>
      <c r="AF56" s="98"/>
      <c r="AG56" s="99"/>
      <c r="AH56" s="99"/>
      <c r="AI56" s="99"/>
      <c r="AJ56" s="99"/>
      <c r="AK56" s="99"/>
      <c r="AL56" s="99"/>
      <c r="AM56" s="99"/>
      <c r="AN56" s="99"/>
    </row>
    <row r="57" spans="1:40" ht="15.75" customHeight="1" x14ac:dyDescent="0.15">
      <c r="H57" s="14"/>
      <c r="I57" s="14"/>
      <c r="J57" s="14"/>
      <c r="K57" s="208"/>
      <c r="L57" s="247"/>
      <c r="M57" s="247"/>
      <c r="N57" s="245"/>
      <c r="O57" s="246"/>
      <c r="P57" s="246"/>
      <c r="Q57" s="246"/>
      <c r="R57" s="246"/>
      <c r="S57" s="246"/>
      <c r="T57" s="206"/>
      <c r="U57" s="206"/>
      <c r="W57" s="98"/>
      <c r="X57" s="99"/>
      <c r="Y57" s="99"/>
      <c r="Z57" s="99"/>
      <c r="AA57" s="99"/>
      <c r="AB57" s="99"/>
      <c r="AC57" s="99"/>
      <c r="AD57" s="99"/>
      <c r="AE57" s="99"/>
      <c r="AF57" s="98"/>
      <c r="AG57" s="99"/>
      <c r="AH57" s="99"/>
      <c r="AI57" s="99"/>
      <c r="AJ57" s="99"/>
      <c r="AK57" s="99"/>
      <c r="AL57" s="99"/>
      <c r="AM57" s="99"/>
      <c r="AN57" s="99"/>
    </row>
    <row r="58" spans="1:40" ht="15.75" customHeight="1" x14ac:dyDescent="0.15">
      <c r="H58" s="14"/>
      <c r="I58" s="14"/>
      <c r="J58" s="14"/>
      <c r="K58" s="208"/>
      <c r="L58" s="208"/>
      <c r="M58" s="206"/>
      <c r="N58" s="208"/>
      <c r="O58" s="208"/>
      <c r="P58" s="208"/>
      <c r="Q58" s="208"/>
      <c r="R58" s="208"/>
      <c r="S58" s="206"/>
      <c r="T58" s="206"/>
      <c r="U58" s="206"/>
      <c r="W58" s="98"/>
      <c r="X58" s="99"/>
      <c r="Y58" s="99"/>
      <c r="Z58" s="99"/>
      <c r="AA58" s="99"/>
      <c r="AB58" s="99"/>
      <c r="AC58" s="99"/>
      <c r="AD58" s="99"/>
      <c r="AE58" s="99"/>
      <c r="AF58" s="98"/>
      <c r="AG58" s="99"/>
      <c r="AH58" s="99"/>
      <c r="AI58" s="99"/>
      <c r="AJ58" s="99"/>
      <c r="AK58" s="99"/>
      <c r="AL58" s="99"/>
      <c r="AM58" s="99"/>
      <c r="AN58" s="99"/>
    </row>
    <row r="59" spans="1:40" ht="15.75" customHeight="1" x14ac:dyDescent="0.15">
      <c r="H59" s="14"/>
      <c r="I59" s="14"/>
      <c r="J59" s="14"/>
      <c r="K59" s="208"/>
      <c r="L59" s="208"/>
      <c r="M59" s="206"/>
      <c r="N59" s="208"/>
      <c r="O59" s="208"/>
      <c r="P59" s="208"/>
      <c r="Q59" s="208"/>
      <c r="R59" s="208"/>
      <c r="S59" s="206"/>
      <c r="T59" s="206"/>
      <c r="U59" s="206"/>
      <c r="W59" s="98"/>
      <c r="X59" s="99"/>
      <c r="Y59" s="99"/>
      <c r="Z59" s="99"/>
      <c r="AA59" s="99"/>
      <c r="AB59" s="99"/>
      <c r="AC59" s="99"/>
      <c r="AD59" s="99"/>
      <c r="AE59" s="99"/>
      <c r="AF59" s="98"/>
      <c r="AG59" s="99"/>
      <c r="AH59" s="99"/>
      <c r="AI59" s="99"/>
      <c r="AJ59" s="99"/>
      <c r="AK59" s="99"/>
      <c r="AL59" s="99"/>
      <c r="AM59" s="99"/>
      <c r="AN59" s="99"/>
    </row>
    <row r="60" spans="1:40" ht="15.75" customHeight="1" x14ac:dyDescent="0.15">
      <c r="W60" s="98"/>
      <c r="X60" s="99"/>
      <c r="Y60" s="99"/>
      <c r="Z60" s="99"/>
      <c r="AA60" s="99"/>
      <c r="AB60" s="99"/>
      <c r="AC60" s="99"/>
      <c r="AD60" s="99"/>
      <c r="AE60" s="99"/>
      <c r="AF60" s="98"/>
      <c r="AG60" s="99"/>
      <c r="AH60" s="99"/>
      <c r="AI60" s="99"/>
      <c r="AJ60" s="99"/>
      <c r="AK60" s="99"/>
      <c r="AL60" s="99"/>
      <c r="AM60" s="99"/>
      <c r="AN60" s="99"/>
    </row>
    <row r="61" spans="1:40" ht="15.75" customHeight="1" x14ac:dyDescent="0.15">
      <c r="Y61" s="88"/>
      <c r="Z61" s="88"/>
      <c r="AC61" s="88"/>
    </row>
  </sheetData>
  <sheetProtection sheet="1" objects="1" scenarios="1" selectLockedCells="1"/>
  <mergeCells count="41">
    <mergeCell ref="O54:R55"/>
    <mergeCell ref="L54:M55"/>
    <mergeCell ref="AB34:AL35"/>
    <mergeCell ref="AB36:AL37"/>
    <mergeCell ref="AB38:AL39"/>
    <mergeCell ref="AA38:AA39"/>
    <mergeCell ref="AA36:AA37"/>
    <mergeCell ref="AB40:AL41"/>
    <mergeCell ref="AB42:AL43"/>
    <mergeCell ref="AB44:AL45"/>
    <mergeCell ref="AB46:AL47"/>
    <mergeCell ref="AB48:AL49"/>
    <mergeCell ref="AA48:AA49"/>
    <mergeCell ref="AA46:AA47"/>
    <mergeCell ref="AA44:AA45"/>
    <mergeCell ref="AA42:AA43"/>
    <mergeCell ref="AA40:AA41"/>
    <mergeCell ref="K34:K35"/>
    <mergeCell ref="L34:U35"/>
    <mergeCell ref="K36:K37"/>
    <mergeCell ref="L36:U37"/>
    <mergeCell ref="K38:K39"/>
    <mergeCell ref="L38:U39"/>
    <mergeCell ref="K40:K41"/>
    <mergeCell ref="L40:U41"/>
    <mergeCell ref="K42:K43"/>
    <mergeCell ref="L42:U43"/>
    <mergeCell ref="K44:K45"/>
    <mergeCell ref="L44:U45"/>
    <mergeCell ref="K46:K47"/>
    <mergeCell ref="L46:U47"/>
    <mergeCell ref="K48:K49"/>
    <mergeCell ref="L48:U49"/>
    <mergeCell ref="K52:K53"/>
    <mergeCell ref="L52:U53"/>
    <mergeCell ref="K50:K51"/>
    <mergeCell ref="AB50:AL51"/>
    <mergeCell ref="AB52:AL53"/>
    <mergeCell ref="AA52:AA53"/>
    <mergeCell ref="AA50:AA51"/>
    <mergeCell ref="L50:U51"/>
  </mergeCells>
  <phoneticPr fontId="2"/>
  <pageMargins left="0" right="7.874015748031496E-2" top="0" bottom="0.19685039370078741" header="0"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BFF4-CD22-4433-B32A-04DBA3895DE4}">
  <sheetPr codeName="Sheet2"/>
  <dimension ref="A1:V26"/>
  <sheetViews>
    <sheetView workbookViewId="0"/>
  </sheetViews>
  <sheetFormatPr defaultRowHeight="13.5" x14ac:dyDescent="0.15"/>
  <cols>
    <col min="1" max="1" width="14.375" style="107" customWidth="1"/>
    <col min="2" max="14" width="9" style="107"/>
    <col min="15" max="15" width="9" style="107" customWidth="1"/>
    <col min="16" max="16" width="9" style="107"/>
    <col min="17" max="17" width="12.375" style="107" customWidth="1"/>
    <col min="18" max="20" width="9" style="107"/>
    <col min="21" max="21" width="9" style="107" customWidth="1"/>
    <col min="22" max="16384" width="9" style="107"/>
  </cols>
  <sheetData>
    <row r="1" spans="1:22" x14ac:dyDescent="0.15">
      <c r="A1" s="104" t="s">
        <v>257</v>
      </c>
      <c r="B1" s="105" t="s">
        <v>261</v>
      </c>
      <c r="C1" s="106" t="s">
        <v>258</v>
      </c>
      <c r="D1" s="105" t="s">
        <v>262</v>
      </c>
    </row>
    <row r="2" spans="1:22" x14ac:dyDescent="0.15">
      <c r="A2" s="108" t="s">
        <v>260</v>
      </c>
      <c r="B2" s="108" t="s">
        <v>260</v>
      </c>
      <c r="C2" s="108" t="s">
        <v>260</v>
      </c>
      <c r="D2" s="108" t="s">
        <v>260</v>
      </c>
    </row>
    <row r="16" spans="1:22" x14ac:dyDescent="0.15">
      <c r="V16" s="112"/>
    </row>
    <row r="17" spans="1:4" x14ac:dyDescent="0.15">
      <c r="A17" s="109" t="s">
        <v>257</v>
      </c>
      <c r="B17" s="110" t="s">
        <v>261</v>
      </c>
      <c r="C17" s="111" t="s">
        <v>258</v>
      </c>
      <c r="D17" s="110" t="s">
        <v>259</v>
      </c>
    </row>
    <row r="18" spans="1:4" x14ac:dyDescent="0.15">
      <c r="A18" s="108" t="s">
        <v>260</v>
      </c>
      <c r="B18" s="108" t="s">
        <v>260</v>
      </c>
      <c r="C18" s="108" t="s">
        <v>260</v>
      </c>
      <c r="D18" s="108" t="s">
        <v>260</v>
      </c>
    </row>
    <row r="19" spans="1:4" x14ac:dyDescent="0.15">
      <c r="A19" s="107" t="s">
        <v>270</v>
      </c>
      <c r="B19" s="107" t="s">
        <v>266</v>
      </c>
      <c r="C19" s="107" t="s">
        <v>265</v>
      </c>
      <c r="D19" s="107" t="s">
        <v>264</v>
      </c>
    </row>
    <row r="20" spans="1:4" x14ac:dyDescent="0.15">
      <c r="A20" s="107" t="s">
        <v>271</v>
      </c>
      <c r="B20" s="107" t="s">
        <v>267</v>
      </c>
    </row>
    <row r="21" spans="1:4" x14ac:dyDescent="0.15">
      <c r="A21" s="107" t="s">
        <v>272</v>
      </c>
      <c r="B21" s="107" t="s">
        <v>268</v>
      </c>
    </row>
    <row r="22" spans="1:4" x14ac:dyDescent="0.15">
      <c r="A22" s="107" t="s">
        <v>273</v>
      </c>
      <c r="B22" s="107" t="s">
        <v>269</v>
      </c>
    </row>
    <row r="23" spans="1:4" x14ac:dyDescent="0.15">
      <c r="A23" s="107" t="s">
        <v>274</v>
      </c>
    </row>
    <row r="24" spans="1:4" x14ac:dyDescent="0.15">
      <c r="A24" s="107" t="s">
        <v>275</v>
      </c>
      <c r="C24" s="112"/>
    </row>
    <row r="25" spans="1:4" x14ac:dyDescent="0.15">
      <c r="A25" s="107" t="s">
        <v>276</v>
      </c>
    </row>
    <row r="26" spans="1:4" s="112" customFormat="1" x14ac:dyDescent="0.15">
      <c r="C26" s="107"/>
    </row>
  </sheetData>
  <sheetProtection sheet="1" objects="1" scenarios="1" selectLockedCells="1"/>
  <phoneticPr fontId="2"/>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1665-AC6D-4ACA-A84B-914158A8AF58}">
  <dimension ref="A1:AW59"/>
  <sheetViews>
    <sheetView zoomScale="70" zoomScaleNormal="70" workbookViewId="0">
      <selection activeCell="AR50" sqref="AR50"/>
    </sheetView>
  </sheetViews>
  <sheetFormatPr defaultRowHeight="15.75" x14ac:dyDescent="0.15"/>
  <cols>
    <col min="1" max="1" width="3.125" style="9" customWidth="1"/>
    <col min="2" max="2" width="2.875" style="9" customWidth="1"/>
    <col min="3" max="3" width="2.5" style="9" customWidth="1"/>
    <col min="4" max="11" width="2.875" style="9" customWidth="1"/>
    <col min="12" max="12" width="3.875" style="9" customWidth="1"/>
    <col min="13" max="13" width="3.375" style="9" customWidth="1"/>
    <col min="14" max="14" width="3.625" style="9" customWidth="1"/>
    <col min="15" max="21" width="2.875" style="9" customWidth="1"/>
    <col min="22" max="22" width="5.25" style="9" customWidth="1"/>
    <col min="23" max="23" width="3.375" style="9" customWidth="1"/>
    <col min="24" max="24" width="3.75" style="9" customWidth="1"/>
    <col min="25" max="25" width="3.125" style="9" customWidth="1"/>
    <col min="26" max="27" width="2.875" style="9" customWidth="1"/>
    <col min="28" max="30" width="2.5" style="9" customWidth="1"/>
    <col min="31" max="31" width="2.25" style="9" customWidth="1"/>
    <col min="32" max="33" width="2.5" style="9" customWidth="1"/>
    <col min="34" max="34" width="3.125" style="9" customWidth="1"/>
    <col min="35" max="16384" width="9" style="9"/>
  </cols>
  <sheetData>
    <row r="1" spans="1:45" ht="14.25" customHeight="1" x14ac:dyDescent="0.15"/>
    <row r="2" spans="1:45" ht="45" customHeight="1" x14ac:dyDescent="0.15">
      <c r="A2" s="97"/>
      <c r="AI2" s="38"/>
      <c r="AJ2" s="38"/>
      <c r="AK2" s="38"/>
      <c r="AL2" s="38"/>
      <c r="AM2" s="38"/>
      <c r="AN2" s="38"/>
      <c r="AO2" s="38"/>
      <c r="AP2" s="38"/>
      <c r="AQ2" s="38"/>
      <c r="AR2" s="38"/>
      <c r="AS2" s="38"/>
    </row>
    <row r="3" spans="1:45" ht="8.25" customHeight="1" x14ac:dyDescent="0.15">
      <c r="A3" s="97"/>
      <c r="AI3" s="38"/>
      <c r="AJ3" s="38"/>
      <c r="AK3" s="38"/>
      <c r="AL3" s="38"/>
      <c r="AM3" s="38"/>
      <c r="AN3" s="38"/>
      <c r="AO3" s="38"/>
      <c r="AP3" s="38"/>
      <c r="AQ3" s="38"/>
      <c r="AR3" s="38"/>
      <c r="AS3" s="38"/>
    </row>
    <row r="4" spans="1:45" ht="24" x14ac:dyDescent="0.15">
      <c r="A4" s="275" t="s">
        <v>254</v>
      </c>
      <c r="M4" s="512" t="str">
        <f>'Ｐ３-2'!$Q$4</f>
        <v/>
      </c>
      <c r="N4" s="512"/>
      <c r="O4" s="512"/>
      <c r="P4" s="512"/>
      <c r="Q4" s="512"/>
      <c r="R4" s="512"/>
      <c r="S4" s="512"/>
      <c r="T4" s="88" t="s">
        <v>279</v>
      </c>
      <c r="W4" s="512" t="str">
        <f>'Ｐ３-2'!$Q$8</f>
        <v/>
      </c>
      <c r="X4" s="512"/>
      <c r="Y4" s="512"/>
      <c r="Z4" s="512"/>
      <c r="AA4" s="512"/>
      <c r="AB4" s="512"/>
      <c r="AC4" s="512"/>
      <c r="AD4" s="512"/>
      <c r="AE4" s="512"/>
      <c r="AF4" s="512"/>
      <c r="AG4" s="88" t="s">
        <v>46</v>
      </c>
      <c r="AI4" s="38"/>
      <c r="AJ4" s="38"/>
      <c r="AK4" s="38"/>
      <c r="AL4" s="38"/>
      <c r="AM4" s="38"/>
      <c r="AN4" s="38"/>
      <c r="AO4" s="38"/>
      <c r="AP4" s="38"/>
      <c r="AQ4" s="38"/>
      <c r="AR4" s="38"/>
      <c r="AS4" s="38"/>
    </row>
    <row r="5" spans="1:45" ht="15.75" customHeight="1" x14ac:dyDescent="0.15">
      <c r="A5" s="721" t="s">
        <v>478</v>
      </c>
      <c r="B5" s="721"/>
      <c r="C5" s="721"/>
      <c r="D5" s="721"/>
      <c r="E5" s="721"/>
      <c r="F5" s="721"/>
      <c r="G5" s="721"/>
      <c r="H5" s="721"/>
      <c r="I5" s="721"/>
      <c r="J5" s="721"/>
      <c r="K5" s="721"/>
      <c r="L5" s="721"/>
      <c r="M5" s="721"/>
      <c r="N5" s="721"/>
      <c r="O5" s="721"/>
      <c r="P5" s="721"/>
      <c r="Q5" s="721"/>
      <c r="R5" s="721"/>
      <c r="S5" s="721"/>
      <c r="T5" s="721"/>
      <c r="U5" s="721"/>
      <c r="V5" s="721"/>
      <c r="X5" s="273"/>
      <c r="Y5" s="273"/>
      <c r="Z5" s="273"/>
      <c r="AA5" s="273"/>
      <c r="AB5" s="273"/>
      <c r="AC5" s="273"/>
      <c r="AD5" s="273"/>
      <c r="AE5" s="88"/>
      <c r="AI5" s="38"/>
      <c r="AJ5" s="38"/>
      <c r="AK5" s="38"/>
      <c r="AL5" s="38"/>
      <c r="AM5" s="38"/>
      <c r="AN5" s="38"/>
      <c r="AO5" s="38"/>
      <c r="AP5" s="38"/>
      <c r="AQ5" s="38"/>
      <c r="AR5" s="38"/>
      <c r="AS5" s="38"/>
    </row>
    <row r="6" spans="1:45" ht="9" customHeight="1" x14ac:dyDescent="0.15">
      <c r="A6" s="721"/>
      <c r="B6" s="721"/>
      <c r="C6" s="721"/>
      <c r="D6" s="721"/>
      <c r="E6" s="721"/>
      <c r="F6" s="721"/>
      <c r="G6" s="721"/>
      <c r="H6" s="721"/>
      <c r="I6" s="721"/>
      <c r="J6" s="721"/>
      <c r="K6" s="721"/>
      <c r="L6" s="721"/>
      <c r="M6" s="721"/>
      <c r="N6" s="721"/>
      <c r="O6" s="721"/>
      <c r="P6" s="721"/>
      <c r="Q6" s="721"/>
      <c r="R6" s="721"/>
      <c r="S6" s="721"/>
      <c r="T6" s="721"/>
      <c r="U6" s="721"/>
      <c r="V6" s="721"/>
      <c r="X6" s="273"/>
      <c r="Y6" s="273"/>
      <c r="Z6" s="273"/>
      <c r="AA6" s="273"/>
      <c r="AB6" s="273"/>
      <c r="AC6" s="273"/>
      <c r="AD6" s="273"/>
      <c r="AE6" s="88"/>
      <c r="AI6" s="38"/>
      <c r="AJ6" s="38"/>
      <c r="AK6" s="38"/>
      <c r="AL6" s="38"/>
      <c r="AM6" s="38"/>
      <c r="AN6" s="38"/>
      <c r="AO6" s="38"/>
      <c r="AP6" s="38"/>
      <c r="AQ6" s="38"/>
      <c r="AR6" s="38"/>
      <c r="AS6" s="38"/>
    </row>
    <row r="7" spans="1:45" ht="6" customHeight="1" x14ac:dyDescent="0.15">
      <c r="B7" s="97"/>
      <c r="AI7" s="38"/>
      <c r="AJ7" s="38"/>
      <c r="AK7" s="38"/>
      <c r="AL7" s="38"/>
      <c r="AM7" s="38"/>
      <c r="AN7" s="38"/>
      <c r="AO7" s="38"/>
      <c r="AP7" s="38"/>
      <c r="AQ7" s="38"/>
      <c r="AR7" s="38"/>
      <c r="AS7" s="38"/>
    </row>
    <row r="8" spans="1:45" s="88" customFormat="1" ht="24" x14ac:dyDescent="0.15">
      <c r="F8" s="37"/>
      <c r="G8" s="248" t="s">
        <v>42</v>
      </c>
      <c r="H8" s="512" t="str">
        <f>IF(コントロールシート!$N$21="","",コントロールシート!$N$21)</f>
        <v/>
      </c>
      <c r="I8" s="512"/>
      <c r="J8" s="512"/>
      <c r="K8" s="512"/>
      <c r="L8" s="512"/>
      <c r="M8" s="512"/>
      <c r="N8" s="512"/>
      <c r="O8" s="512"/>
      <c r="P8" s="512"/>
      <c r="Q8" s="512"/>
      <c r="R8" s="88" t="s">
        <v>46</v>
      </c>
      <c r="S8" s="37" t="s">
        <v>370</v>
      </c>
      <c r="U8" s="89"/>
      <c r="W8" s="512" t="str">
        <f>IF(コントロールシート!$Z$21="","",コントロールシート!$Z$21)</f>
        <v/>
      </c>
      <c r="X8" s="512"/>
      <c r="Y8" s="512"/>
      <c r="Z8" s="512"/>
      <c r="AA8" s="512"/>
      <c r="AB8" s="512"/>
      <c r="AC8" s="512"/>
      <c r="AD8" s="512"/>
      <c r="AE8" s="512"/>
      <c r="AF8" s="512"/>
      <c r="AG8" s="512"/>
      <c r="AH8" s="88" t="s">
        <v>46</v>
      </c>
      <c r="AI8" s="38"/>
      <c r="AJ8" s="38"/>
      <c r="AK8" s="38"/>
      <c r="AL8" s="38"/>
      <c r="AM8" s="38"/>
      <c r="AN8" s="38"/>
      <c r="AO8" s="38"/>
      <c r="AP8" s="38"/>
      <c r="AQ8" s="38"/>
      <c r="AR8" s="38"/>
      <c r="AS8" s="38"/>
    </row>
    <row r="9" spans="1:45" ht="12.75" customHeight="1" x14ac:dyDescent="0.15">
      <c r="AI9" s="38"/>
      <c r="AJ9" s="38"/>
      <c r="AK9" s="38"/>
      <c r="AL9" s="38"/>
      <c r="AM9" s="38"/>
      <c r="AN9" s="38"/>
      <c r="AO9" s="38"/>
      <c r="AP9" s="38"/>
      <c r="AQ9" s="38"/>
      <c r="AR9" s="38"/>
      <c r="AS9" s="38"/>
    </row>
    <row r="10" spans="1:45" ht="15.75" customHeight="1" x14ac:dyDescent="0.15">
      <c r="AI10" s="38"/>
      <c r="AJ10" s="38"/>
      <c r="AK10" s="38"/>
      <c r="AL10" s="38"/>
      <c r="AM10" s="38"/>
      <c r="AN10" s="38"/>
      <c r="AO10" s="38"/>
      <c r="AP10" s="38"/>
      <c r="AQ10" s="38"/>
      <c r="AR10" s="38"/>
      <c r="AS10" s="38"/>
    </row>
    <row r="11" spans="1:45" x14ac:dyDescent="0.15">
      <c r="AI11" s="38"/>
      <c r="AJ11" s="38"/>
      <c r="AK11" s="38"/>
      <c r="AL11" s="38"/>
      <c r="AM11" s="38"/>
      <c r="AN11" s="38"/>
      <c r="AO11" s="38"/>
      <c r="AP11" s="38"/>
      <c r="AQ11" s="38"/>
      <c r="AR11" s="38"/>
      <c r="AS11" s="38"/>
    </row>
    <row r="12" spans="1:45" x14ac:dyDescent="0.15">
      <c r="AI12" s="38"/>
      <c r="AJ12" s="38"/>
      <c r="AK12" s="38"/>
      <c r="AL12" s="38"/>
      <c r="AM12" s="38"/>
      <c r="AN12" s="38"/>
      <c r="AO12" s="38"/>
      <c r="AP12" s="38"/>
      <c r="AQ12" s="38"/>
      <c r="AR12" s="38"/>
      <c r="AS12" s="38"/>
    </row>
    <row r="13" spans="1:45" x14ac:dyDescent="0.15">
      <c r="AI13" s="38"/>
      <c r="AJ13" s="38"/>
      <c r="AK13" s="38"/>
      <c r="AL13" s="38"/>
      <c r="AM13" s="38"/>
      <c r="AN13" s="38"/>
      <c r="AO13" s="38"/>
      <c r="AP13" s="38"/>
      <c r="AQ13" s="38"/>
      <c r="AR13" s="38"/>
      <c r="AS13" s="38"/>
    </row>
    <row r="14" spans="1:45" x14ac:dyDescent="0.15">
      <c r="AI14" s="38"/>
      <c r="AJ14" s="38"/>
      <c r="AK14" s="38"/>
      <c r="AL14" s="38"/>
      <c r="AM14" s="38"/>
      <c r="AN14" s="38"/>
      <c r="AO14" s="38"/>
      <c r="AP14" s="38"/>
      <c r="AQ14" s="38"/>
      <c r="AR14" s="38"/>
      <c r="AS14" s="38"/>
    </row>
    <row r="15" spans="1:45" x14ac:dyDescent="0.15">
      <c r="AI15" s="38"/>
      <c r="AJ15" s="38"/>
      <c r="AK15" s="38"/>
      <c r="AL15" s="38"/>
      <c r="AM15" s="38"/>
      <c r="AN15" s="38"/>
      <c r="AO15" s="38"/>
      <c r="AP15" s="38"/>
      <c r="AQ15" s="38"/>
      <c r="AR15" s="38"/>
      <c r="AS15" s="38"/>
    </row>
    <row r="16" spans="1:45" ht="15.75" customHeight="1" x14ac:dyDescent="0.15">
      <c r="AI16" s="38"/>
      <c r="AJ16" s="38"/>
      <c r="AK16" s="38"/>
      <c r="AL16" s="38"/>
      <c r="AM16" s="38"/>
      <c r="AN16" s="38"/>
      <c r="AO16" s="38"/>
      <c r="AP16" s="38"/>
      <c r="AQ16" s="38"/>
      <c r="AR16" s="38"/>
      <c r="AS16" s="38"/>
    </row>
    <row r="17" spans="35:45" x14ac:dyDescent="0.15">
      <c r="AI17" s="38"/>
      <c r="AJ17" s="38"/>
      <c r="AK17" s="38"/>
      <c r="AL17" s="38"/>
      <c r="AM17" s="38"/>
      <c r="AN17" s="38"/>
      <c r="AO17" s="38"/>
      <c r="AP17" s="38"/>
      <c r="AQ17" s="38"/>
      <c r="AR17" s="38"/>
      <c r="AS17" s="38"/>
    </row>
    <row r="18" spans="35:45" x14ac:dyDescent="0.15">
      <c r="AI18" s="38"/>
      <c r="AJ18" s="38"/>
      <c r="AK18" s="38"/>
      <c r="AL18" s="38"/>
      <c r="AM18" s="38"/>
      <c r="AN18" s="38"/>
      <c r="AO18" s="38"/>
      <c r="AP18" s="38"/>
      <c r="AQ18" s="38"/>
      <c r="AR18" s="38"/>
      <c r="AS18" s="38"/>
    </row>
    <row r="19" spans="35:45" x14ac:dyDescent="0.15">
      <c r="AI19" s="38"/>
      <c r="AJ19" s="38"/>
      <c r="AK19" s="38"/>
      <c r="AL19" s="38"/>
      <c r="AM19" s="38"/>
      <c r="AN19" s="38"/>
      <c r="AO19" s="38"/>
      <c r="AP19" s="38"/>
      <c r="AQ19" s="38"/>
      <c r="AR19" s="38"/>
      <c r="AS19" s="38"/>
    </row>
    <row r="20" spans="35:45" x14ac:dyDescent="0.15">
      <c r="AI20" s="38"/>
      <c r="AJ20" s="38"/>
      <c r="AK20" s="38"/>
      <c r="AL20" s="38"/>
      <c r="AM20" s="38"/>
      <c r="AN20" s="38"/>
      <c r="AO20" s="38"/>
      <c r="AP20" s="38"/>
      <c r="AQ20" s="38"/>
      <c r="AR20" s="38"/>
      <c r="AS20" s="38"/>
    </row>
    <row r="21" spans="35:45" ht="15.75" customHeight="1" x14ac:dyDescent="0.15">
      <c r="AI21" s="38"/>
      <c r="AJ21" s="38"/>
      <c r="AK21" s="38"/>
      <c r="AL21" s="38"/>
      <c r="AM21" s="38"/>
      <c r="AN21" s="38"/>
      <c r="AO21" s="38"/>
      <c r="AP21" s="38"/>
      <c r="AQ21" s="38"/>
      <c r="AR21" s="38"/>
      <c r="AS21" s="38"/>
    </row>
    <row r="22" spans="35:45" x14ac:dyDescent="0.15">
      <c r="AI22" s="38"/>
      <c r="AJ22" s="38"/>
      <c r="AK22" s="38"/>
      <c r="AL22" s="38"/>
      <c r="AM22" s="38"/>
      <c r="AN22" s="38"/>
      <c r="AO22" s="38"/>
      <c r="AP22" s="38"/>
      <c r="AQ22" s="38"/>
      <c r="AR22" s="38"/>
      <c r="AS22" s="38"/>
    </row>
    <row r="23" spans="35:45" x14ac:dyDescent="0.15">
      <c r="AI23" s="38"/>
      <c r="AJ23" s="38"/>
      <c r="AK23" s="38"/>
      <c r="AL23" s="38"/>
      <c r="AM23" s="38"/>
      <c r="AN23" s="38"/>
      <c r="AO23" s="38"/>
      <c r="AP23" s="38"/>
      <c r="AQ23" s="38"/>
      <c r="AR23" s="38"/>
      <c r="AS23" s="38"/>
    </row>
    <row r="24" spans="35:45" x14ac:dyDescent="0.15">
      <c r="AI24" s="38"/>
      <c r="AJ24" s="38"/>
      <c r="AK24" s="38"/>
      <c r="AL24" s="38"/>
      <c r="AM24" s="38"/>
      <c r="AN24" s="38"/>
      <c r="AO24" s="38"/>
      <c r="AP24" s="38"/>
      <c r="AQ24" s="38"/>
      <c r="AR24" s="38"/>
      <c r="AS24" s="38"/>
    </row>
    <row r="25" spans="35:45" x14ac:dyDescent="0.15">
      <c r="AI25" s="38"/>
      <c r="AJ25" s="38"/>
      <c r="AK25" s="38"/>
      <c r="AL25" s="38"/>
      <c r="AM25" s="38"/>
      <c r="AN25" s="38"/>
      <c r="AO25" s="38"/>
      <c r="AP25" s="38"/>
      <c r="AQ25" s="38"/>
      <c r="AR25" s="38"/>
      <c r="AS25" s="38"/>
    </row>
    <row r="26" spans="35:45" x14ac:dyDescent="0.15">
      <c r="AI26" s="38"/>
      <c r="AJ26" s="38"/>
      <c r="AK26" s="38"/>
      <c r="AL26" s="38"/>
      <c r="AM26" s="38"/>
      <c r="AN26" s="38"/>
      <c r="AO26" s="38"/>
      <c r="AP26" s="38"/>
      <c r="AQ26" s="38"/>
      <c r="AR26" s="38"/>
      <c r="AS26" s="38"/>
    </row>
    <row r="27" spans="35:45" x14ac:dyDescent="0.15">
      <c r="AI27" s="38"/>
      <c r="AJ27" s="38"/>
      <c r="AK27" s="38"/>
      <c r="AL27" s="38"/>
      <c r="AM27" s="38"/>
      <c r="AN27" s="38"/>
      <c r="AO27" s="38"/>
      <c r="AP27" s="38"/>
      <c r="AQ27" s="38"/>
      <c r="AR27" s="38"/>
      <c r="AS27" s="38"/>
    </row>
    <row r="28" spans="35:45" x14ac:dyDescent="0.15">
      <c r="AI28" s="38"/>
      <c r="AJ28" s="38"/>
      <c r="AK28" s="38"/>
      <c r="AL28" s="38"/>
      <c r="AM28" s="38"/>
      <c r="AN28" s="38"/>
      <c r="AO28" s="38"/>
      <c r="AP28" s="38"/>
      <c r="AQ28" s="38"/>
      <c r="AR28" s="38"/>
      <c r="AS28" s="38"/>
    </row>
    <row r="29" spans="35:45" x14ac:dyDescent="0.15">
      <c r="AI29" s="38"/>
      <c r="AJ29" s="38"/>
      <c r="AK29" s="38"/>
      <c r="AL29" s="38"/>
      <c r="AM29" s="38"/>
      <c r="AN29" s="38"/>
      <c r="AO29" s="38"/>
      <c r="AP29" s="38"/>
      <c r="AQ29" s="38"/>
      <c r="AR29" s="38"/>
      <c r="AS29" s="38"/>
    </row>
    <row r="30" spans="35:45" x14ac:dyDescent="0.15">
      <c r="AI30" s="38"/>
      <c r="AJ30" s="38"/>
      <c r="AK30" s="38"/>
      <c r="AL30" s="38"/>
      <c r="AM30" s="38"/>
      <c r="AN30" s="38"/>
      <c r="AO30" s="38"/>
      <c r="AP30" s="38"/>
      <c r="AQ30" s="38"/>
      <c r="AR30" s="38"/>
      <c r="AS30" s="38"/>
    </row>
    <row r="31" spans="35:45" x14ac:dyDescent="0.15">
      <c r="AI31" s="38"/>
      <c r="AJ31" s="38"/>
      <c r="AK31" s="38"/>
      <c r="AL31" s="38"/>
      <c r="AM31" s="38"/>
      <c r="AN31" s="38"/>
      <c r="AO31" s="38"/>
      <c r="AP31" s="38"/>
      <c r="AQ31"/>
      <c r="AR31" s="38"/>
      <c r="AS31" s="38"/>
    </row>
    <row r="32" spans="35:45" x14ac:dyDescent="0.15">
      <c r="AI32" s="38"/>
      <c r="AJ32" s="38"/>
      <c r="AK32" s="38"/>
      <c r="AL32" s="38"/>
      <c r="AM32" s="38"/>
      <c r="AN32" s="38"/>
      <c r="AO32" s="38"/>
      <c r="AP32" s="38"/>
      <c r="AQ32" s="38"/>
      <c r="AR32" s="38"/>
      <c r="AS32" s="38"/>
    </row>
    <row r="33" spans="4:49" x14ac:dyDescent="0.15">
      <c r="AI33" s="38"/>
      <c r="AJ33" s="38"/>
      <c r="AK33" s="38"/>
      <c r="AL33" s="38"/>
      <c r="AM33" s="38"/>
      <c r="AN33" s="38"/>
      <c r="AO33" s="38"/>
      <c r="AP33" s="38"/>
      <c r="AQ33" s="38"/>
      <c r="AR33" s="38"/>
      <c r="AS33" s="38"/>
    </row>
    <row r="34" spans="4:49" x14ac:dyDescent="0.15">
      <c r="AI34" s="38"/>
      <c r="AJ34" s="38"/>
      <c r="AK34" s="38"/>
      <c r="AL34" s="38"/>
      <c r="AM34" s="38"/>
      <c r="AN34" s="38"/>
      <c r="AO34" s="38"/>
      <c r="AP34" s="38"/>
      <c r="AQ34" s="38"/>
      <c r="AR34" s="38"/>
      <c r="AS34" s="38"/>
      <c r="AW34"/>
    </row>
    <row r="35" spans="4:49" x14ac:dyDescent="0.15">
      <c r="AI35" s="38"/>
      <c r="AJ35" s="38"/>
      <c r="AK35" s="38"/>
      <c r="AL35" s="38"/>
      <c r="AM35" s="38"/>
      <c r="AN35" s="38"/>
      <c r="AO35" s="38"/>
      <c r="AP35" s="38"/>
      <c r="AQ35" s="38"/>
      <c r="AR35" s="38"/>
      <c r="AS35" s="38"/>
    </row>
    <row r="36" spans="4:49" x14ac:dyDescent="0.15">
      <c r="AI36" s="38"/>
      <c r="AJ36" s="38"/>
      <c r="AK36" s="38"/>
      <c r="AL36" s="38"/>
      <c r="AM36" s="38"/>
      <c r="AN36" s="38"/>
      <c r="AO36" s="38"/>
      <c r="AP36" s="38"/>
      <c r="AQ36" s="38"/>
      <c r="AR36" s="38"/>
      <c r="AS36" s="38"/>
    </row>
    <row r="37" spans="4:49" ht="15.75" customHeight="1" x14ac:dyDescent="0.15">
      <c r="AI37" s="38"/>
      <c r="AJ37" s="38"/>
      <c r="AK37" s="38"/>
      <c r="AL37" s="38"/>
      <c r="AM37" s="38"/>
      <c r="AN37" s="38"/>
      <c r="AO37" s="38"/>
      <c r="AP37" s="38"/>
      <c r="AQ37" s="38"/>
      <c r="AR37" s="38"/>
      <c r="AS37" s="38"/>
    </row>
    <row r="38" spans="4:49" ht="15.75" customHeight="1" x14ac:dyDescent="0.15">
      <c r="AI38" s="38"/>
      <c r="AJ38" s="38"/>
      <c r="AK38" s="38"/>
      <c r="AL38" s="38"/>
      <c r="AM38" s="38"/>
      <c r="AN38" s="38"/>
      <c r="AO38" s="38"/>
      <c r="AP38" s="38"/>
      <c r="AQ38" s="38"/>
      <c r="AR38" s="38"/>
      <c r="AS38" s="38"/>
    </row>
    <row r="39" spans="4:49" ht="15.75" customHeight="1" x14ac:dyDescent="0.15">
      <c r="AI39" s="38"/>
      <c r="AJ39" s="38"/>
      <c r="AK39" s="38"/>
      <c r="AL39" s="38"/>
      <c r="AM39" s="38"/>
      <c r="AN39" s="38"/>
      <c r="AO39" s="38"/>
      <c r="AP39" s="38"/>
      <c r="AQ39" s="38"/>
      <c r="AR39" s="38"/>
      <c r="AS39" s="38"/>
    </row>
    <row r="40" spans="4:49" ht="15.75" customHeight="1" x14ac:dyDescent="0.15">
      <c r="AI40" s="38"/>
      <c r="AJ40" s="38"/>
      <c r="AK40" s="38"/>
      <c r="AL40" s="38"/>
      <c r="AM40" s="38"/>
      <c r="AN40" s="38"/>
      <c r="AO40" s="38"/>
      <c r="AP40" s="38"/>
      <c r="AQ40" s="38"/>
      <c r="AR40" s="38"/>
      <c r="AS40" s="38"/>
    </row>
    <row r="41" spans="4:49" ht="15.75" customHeight="1" x14ac:dyDescent="0.15">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38"/>
      <c r="AJ41" s="38"/>
      <c r="AK41" s="38"/>
      <c r="AL41" s="38"/>
      <c r="AM41" s="38"/>
      <c r="AN41" s="38"/>
      <c r="AO41" s="38"/>
      <c r="AP41" s="38"/>
      <c r="AQ41" s="38"/>
      <c r="AR41" s="38"/>
      <c r="AS41" s="38"/>
    </row>
    <row r="42" spans="4:49" ht="15.75" customHeight="1" x14ac:dyDescent="0.15">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38"/>
      <c r="AJ42" s="38"/>
      <c r="AK42" s="38"/>
      <c r="AL42" s="38"/>
      <c r="AM42" s="38"/>
      <c r="AN42" s="38"/>
      <c r="AO42" s="38"/>
      <c r="AP42" s="38"/>
      <c r="AQ42" s="38"/>
      <c r="AR42" s="38"/>
      <c r="AS42" s="38"/>
    </row>
    <row r="43" spans="4:49" ht="15.75" customHeight="1" x14ac:dyDescent="0.15">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38"/>
      <c r="AJ43" s="38"/>
      <c r="AK43" s="38"/>
      <c r="AL43" s="38"/>
      <c r="AM43" s="38"/>
      <c r="AN43" s="38"/>
      <c r="AO43" s="38"/>
      <c r="AP43" s="38"/>
      <c r="AQ43" s="38"/>
      <c r="AR43" s="38"/>
      <c r="AS43" s="38"/>
    </row>
    <row r="44" spans="4:49" ht="15.75" customHeight="1" x14ac:dyDescent="0.15">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38"/>
      <c r="AJ44" s="38"/>
      <c r="AK44" s="38"/>
      <c r="AL44" s="38"/>
      <c r="AM44" s="38"/>
      <c r="AN44" s="38"/>
      <c r="AO44" s="38"/>
      <c r="AP44" s="38"/>
      <c r="AQ44" s="38"/>
      <c r="AR44" s="38"/>
      <c r="AS44" s="38"/>
    </row>
    <row r="45" spans="4:49" ht="15.75" customHeight="1" x14ac:dyDescent="0.15">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38"/>
      <c r="AJ45" s="38"/>
      <c r="AK45" s="38"/>
      <c r="AL45" s="38"/>
      <c r="AM45" s="38"/>
      <c r="AN45" s="38"/>
      <c r="AO45" s="38"/>
      <c r="AP45" s="38"/>
      <c r="AQ45" s="38"/>
      <c r="AR45" s="38"/>
      <c r="AS45" s="38"/>
    </row>
    <row r="46" spans="4:49" ht="15.75" customHeight="1" x14ac:dyDescent="0.15">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38"/>
      <c r="AJ46" s="38"/>
      <c r="AK46" s="38"/>
      <c r="AL46" s="38"/>
      <c r="AM46" s="38"/>
      <c r="AN46" s="38"/>
      <c r="AO46" s="38"/>
      <c r="AP46" s="38"/>
      <c r="AQ46" s="38"/>
      <c r="AR46" s="38"/>
      <c r="AS46" s="38"/>
    </row>
    <row r="47" spans="4:49" x14ac:dyDescent="0.15">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38"/>
      <c r="AJ47" s="38"/>
      <c r="AK47" s="38"/>
      <c r="AL47" s="38"/>
      <c r="AM47" s="38"/>
      <c r="AN47" s="38"/>
      <c r="AO47" s="38"/>
      <c r="AP47" s="38"/>
      <c r="AQ47" s="38"/>
      <c r="AR47" s="38"/>
      <c r="AS47" s="38"/>
    </row>
    <row r="48" spans="4:49" x14ac:dyDescent="0.15">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38"/>
      <c r="AJ48" s="38"/>
      <c r="AK48" s="38"/>
      <c r="AL48" s="38"/>
      <c r="AM48" s="38"/>
      <c r="AN48" s="38"/>
      <c r="AO48" s="38"/>
      <c r="AP48" s="38"/>
      <c r="AQ48" s="38"/>
      <c r="AR48" s="38"/>
      <c r="AS48" s="38"/>
    </row>
    <row r="49" spans="2:45" x14ac:dyDescent="0.15">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38"/>
      <c r="AJ49" s="38"/>
      <c r="AK49" s="38"/>
      <c r="AL49" s="38"/>
      <c r="AM49" s="38"/>
      <c r="AN49" s="38"/>
      <c r="AO49" s="38"/>
      <c r="AP49" s="38"/>
      <c r="AQ49" s="38"/>
      <c r="AR49" s="38"/>
      <c r="AS49" s="38"/>
    </row>
    <row r="50" spans="2:45" x14ac:dyDescent="0.15">
      <c r="D50" s="14"/>
      <c r="E50" s="14"/>
      <c r="H50" s="14"/>
      <c r="I50" s="14"/>
      <c r="J50" s="14"/>
      <c r="K50" s="14"/>
      <c r="L50" s="14"/>
      <c r="M50" s="14"/>
      <c r="N50" s="14"/>
      <c r="O50" s="14"/>
      <c r="P50" s="14"/>
      <c r="Q50"/>
      <c r="R50" s="14"/>
      <c r="S50" s="14"/>
      <c r="T50" s="14"/>
      <c r="U50" s="14"/>
      <c r="V50" s="14"/>
      <c r="W50" s="14"/>
      <c r="X50" s="14"/>
      <c r="Y50" s="14"/>
      <c r="Z50"/>
      <c r="AB50" s="14"/>
      <c r="AC50" s="14"/>
      <c r="AD50" s="14"/>
      <c r="AE50" s="14"/>
      <c r="AF50" s="14"/>
      <c r="AG50" s="14"/>
      <c r="AH50" s="14"/>
      <c r="AI50" s="38"/>
      <c r="AJ50" s="38"/>
      <c r="AK50" s="38"/>
      <c r="AL50" s="38"/>
      <c r="AM50" s="38"/>
      <c r="AN50" s="38"/>
      <c r="AO50" s="38"/>
      <c r="AP50" s="38"/>
      <c r="AQ50" s="38"/>
      <c r="AR50" s="38"/>
      <c r="AS50" s="38"/>
    </row>
    <row r="51" spans="2:45" x14ac:dyDescent="0.15">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38"/>
      <c r="AJ51" s="38"/>
      <c r="AK51" s="38"/>
      <c r="AL51" s="38"/>
      <c r="AM51" s="38"/>
      <c r="AN51"/>
      <c r="AO51" s="38"/>
      <c r="AP51" s="38"/>
      <c r="AQ51" s="38"/>
      <c r="AR51" s="38"/>
      <c r="AS51" s="38"/>
    </row>
    <row r="52" spans="2:45" x14ac:dyDescent="0.15">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I52" s="38"/>
      <c r="AJ52" s="38"/>
      <c r="AK52" s="38"/>
      <c r="AL52" s="38"/>
      <c r="AM52" s="38"/>
      <c r="AN52" s="38"/>
      <c r="AO52" s="38"/>
      <c r="AP52" s="38"/>
      <c r="AQ52" s="38"/>
      <c r="AR52" s="38"/>
      <c r="AS52" s="38"/>
    </row>
    <row r="53" spans="2:45" x14ac:dyDescent="0.15">
      <c r="B53" s="272"/>
      <c r="AI53" s="38"/>
      <c r="AJ53" s="38"/>
      <c r="AK53" s="38"/>
      <c r="AL53" s="38"/>
      <c r="AM53" s="38"/>
      <c r="AN53" s="38"/>
      <c r="AO53" s="38"/>
      <c r="AP53" s="38"/>
      <c r="AQ53" s="38"/>
      <c r="AR53" s="38"/>
      <c r="AS53" s="38"/>
    </row>
    <row r="54" spans="2:45" x14ac:dyDescent="0.15">
      <c r="AI54" s="38"/>
      <c r="AJ54" s="38"/>
      <c r="AK54" s="38"/>
      <c r="AL54" s="38"/>
      <c r="AM54" s="38"/>
      <c r="AN54" s="38"/>
      <c r="AO54" s="38"/>
      <c r="AP54" s="38"/>
      <c r="AQ54" s="38"/>
      <c r="AR54" s="38"/>
      <c r="AS54" s="38"/>
    </row>
    <row r="55" spans="2:45" x14ac:dyDescent="0.15">
      <c r="AI55" s="38"/>
      <c r="AJ55" s="38"/>
      <c r="AK55" s="38"/>
      <c r="AL55" s="38"/>
      <c r="AM55" s="38"/>
      <c r="AN55" s="38"/>
      <c r="AO55" s="38"/>
      <c r="AP55" s="38"/>
      <c r="AQ55" s="38"/>
      <c r="AR55" s="38"/>
      <c r="AS55" s="38"/>
    </row>
    <row r="56" spans="2:45" x14ac:dyDescent="0.15">
      <c r="X56"/>
      <c r="AI56" s="38"/>
      <c r="AJ56" s="38"/>
      <c r="AK56" s="38"/>
      <c r="AL56" s="38"/>
      <c r="AM56" s="38"/>
      <c r="AN56" s="38"/>
      <c r="AO56" s="38"/>
      <c r="AP56" s="38"/>
      <c r="AQ56" s="38"/>
      <c r="AR56" s="38"/>
      <c r="AS56" s="38"/>
    </row>
    <row r="57" spans="2:45" x14ac:dyDescent="0.15">
      <c r="E57"/>
      <c r="N57"/>
    </row>
    <row r="58" spans="2:45" x14ac:dyDescent="0.15">
      <c r="F58"/>
    </row>
    <row r="59" spans="2:45" x14ac:dyDescent="0.15">
      <c r="R59"/>
    </row>
  </sheetData>
  <sheetProtection sheet="1" objects="1" scenarios="1" selectLockedCells="1"/>
  <mergeCells count="5">
    <mergeCell ref="M4:S4"/>
    <mergeCell ref="W4:AF4"/>
    <mergeCell ref="A5:V6"/>
    <mergeCell ref="H8:Q8"/>
    <mergeCell ref="W8:AG8"/>
  </mergeCells>
  <phoneticPr fontId="2"/>
  <pageMargins left="0.19685039370078741" right="0" top="0" bottom="0" header="0" footer="0"/>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03C5F-80E7-444C-AC47-61349DE73449}">
  <dimension ref="A1:AN61"/>
  <sheetViews>
    <sheetView zoomScale="70" zoomScaleNormal="70" workbookViewId="0">
      <selection activeCell="AS46" sqref="AS46"/>
    </sheetView>
  </sheetViews>
  <sheetFormatPr defaultRowHeight="15.75" x14ac:dyDescent="0.15"/>
  <cols>
    <col min="1" max="28" width="2.5" style="9" customWidth="1"/>
    <col min="29" max="29" width="2.875" style="9" customWidth="1"/>
    <col min="30" max="43" width="2.5" style="9" customWidth="1"/>
    <col min="44" max="16384" width="9" style="9"/>
  </cols>
  <sheetData>
    <row r="1" spans="1:40" ht="35.25" customHeight="1" x14ac:dyDescent="0.15"/>
    <row r="2" spans="1:40" ht="45" customHeight="1" x14ac:dyDescent="0.15"/>
    <row r="3" spans="1:40" ht="8.25" customHeight="1" x14ac:dyDescent="0.15"/>
    <row r="4" spans="1:40" ht="24" customHeight="1" x14ac:dyDescent="0.15"/>
    <row r="5" spans="1:40" ht="15.75" customHeight="1" x14ac:dyDescent="0.15"/>
    <row r="6" spans="1:40" s="88" customFormat="1" ht="15.75" customHeight="1" x14ac:dyDescent="0.15">
      <c r="A6" s="37"/>
      <c r="B6" s="37"/>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6" customHeight="1" x14ac:dyDescent="0.15">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row>
    <row r="8" spans="1:40" ht="24" customHeight="1" x14ac:dyDescent="0.15">
      <c r="W8" s="14"/>
      <c r="X8" s="14"/>
      <c r="Y8" s="14"/>
      <c r="Z8" s="14"/>
      <c r="AA8" s="14"/>
      <c r="AB8" s="14"/>
      <c r="AC8" s="14"/>
      <c r="AD8" s="14"/>
      <c r="AE8" s="14"/>
      <c r="AF8" s="14"/>
      <c r="AG8" s="14"/>
      <c r="AH8" s="14"/>
      <c r="AI8" s="14"/>
      <c r="AJ8" s="14"/>
      <c r="AK8" s="14"/>
      <c r="AL8" s="14"/>
      <c r="AM8" s="14"/>
      <c r="AN8" s="14"/>
    </row>
    <row r="9" spans="1:40" ht="12" customHeight="1" x14ac:dyDescent="0.15">
      <c r="W9" s="14"/>
      <c r="X9" s="14"/>
      <c r="Y9" s="14"/>
      <c r="Z9" s="14"/>
      <c r="AA9" s="14"/>
      <c r="AB9" s="14"/>
      <c r="AC9" s="14"/>
      <c r="AD9" s="14"/>
      <c r="AE9" s="14"/>
      <c r="AF9" s="14"/>
      <c r="AG9" s="14"/>
      <c r="AH9" s="14"/>
      <c r="AI9" s="14"/>
      <c r="AJ9" s="14"/>
      <c r="AK9" s="14"/>
      <c r="AL9" s="14"/>
      <c r="AM9" s="14"/>
      <c r="AN9" s="14"/>
    </row>
    <row r="10" spans="1:40" x14ac:dyDescent="0.15">
      <c r="S10" s="91"/>
      <c r="T10" s="90"/>
      <c r="W10" s="14"/>
      <c r="X10" s="14"/>
      <c r="Y10" s="14"/>
      <c r="Z10" s="14"/>
      <c r="AA10" s="14"/>
      <c r="AB10" s="14"/>
      <c r="AC10" s="14"/>
      <c r="AD10" s="14"/>
      <c r="AE10" s="14"/>
      <c r="AF10" s="14"/>
      <c r="AG10" s="14"/>
      <c r="AH10" s="14"/>
      <c r="AI10" s="14"/>
      <c r="AJ10" s="14"/>
      <c r="AK10" s="14"/>
      <c r="AL10" s="14"/>
      <c r="AM10" s="14"/>
      <c r="AN10" s="14"/>
    </row>
    <row r="11" spans="1:40" x14ac:dyDescent="0.15">
      <c r="S11" s="91"/>
      <c r="T11" s="90"/>
      <c r="W11" s="14"/>
      <c r="X11" s="14"/>
      <c r="Y11" s="14"/>
      <c r="Z11" s="14"/>
      <c r="AA11" s="14"/>
      <c r="AB11" s="14"/>
      <c r="AC11" s="14"/>
      <c r="AD11" s="14"/>
      <c r="AE11" s="14"/>
      <c r="AF11" s="14"/>
      <c r="AG11" s="14"/>
      <c r="AH11" s="14"/>
      <c r="AI11" s="14"/>
      <c r="AJ11" s="14"/>
      <c r="AK11" s="14"/>
      <c r="AL11" s="14"/>
      <c r="AM11" s="14"/>
      <c r="AN11" s="14"/>
    </row>
    <row r="12" spans="1:40" x14ac:dyDescent="0.15">
      <c r="S12" s="91"/>
      <c r="T12" s="90"/>
      <c r="W12" s="14"/>
      <c r="X12" s="14"/>
      <c r="Y12" s="14"/>
      <c r="Z12" s="14"/>
      <c r="AA12" s="14"/>
      <c r="AB12" s="14"/>
      <c r="AC12" s="14"/>
      <c r="AD12" s="14"/>
      <c r="AE12" s="14"/>
      <c r="AF12" s="14"/>
      <c r="AG12" s="14"/>
      <c r="AH12" s="14"/>
      <c r="AI12" s="14"/>
      <c r="AJ12" s="14"/>
      <c r="AK12" s="14"/>
      <c r="AL12" s="14"/>
      <c r="AM12" s="14"/>
      <c r="AN12" s="14"/>
    </row>
    <row r="13" spans="1:40" x14ac:dyDescent="0.15">
      <c r="S13" s="91"/>
      <c r="T13" s="90"/>
      <c r="W13" s="14"/>
      <c r="X13" s="14"/>
      <c r="Y13" s="14"/>
      <c r="Z13" s="14"/>
      <c r="AA13" s="14"/>
      <c r="AB13" s="14"/>
      <c r="AC13" s="14"/>
      <c r="AD13" s="14"/>
      <c r="AE13" s="14"/>
      <c r="AF13" s="14"/>
      <c r="AG13" s="14"/>
      <c r="AH13" s="14"/>
      <c r="AI13" s="14"/>
      <c r="AJ13" s="14"/>
      <c r="AK13" s="14"/>
      <c r="AL13" s="14"/>
      <c r="AM13" s="14"/>
      <c r="AN13" s="14"/>
    </row>
    <row r="14" spans="1:40" ht="15.75" customHeight="1" x14ac:dyDescent="0.15">
      <c r="S14" s="91"/>
      <c r="T14" s="90"/>
      <c r="W14" s="14"/>
      <c r="X14" s="14"/>
      <c r="Y14" s="14"/>
      <c r="Z14" s="14"/>
      <c r="AA14" s="14"/>
      <c r="AB14" s="14"/>
      <c r="AC14" s="14"/>
      <c r="AD14" s="14"/>
      <c r="AE14" s="14"/>
      <c r="AF14" s="14"/>
      <c r="AG14" s="14"/>
      <c r="AH14" s="14"/>
      <c r="AI14" s="14"/>
      <c r="AJ14" s="14"/>
      <c r="AK14" s="14"/>
      <c r="AL14" s="14"/>
      <c r="AM14" s="14"/>
      <c r="AN14" s="14"/>
    </row>
    <row r="15" spans="1:40" x14ac:dyDescent="0.15">
      <c r="S15" s="91"/>
      <c r="T15" s="90"/>
      <c r="W15" s="14"/>
      <c r="X15" s="14"/>
      <c r="Y15" s="14"/>
      <c r="Z15" s="14"/>
      <c r="AA15" s="14"/>
      <c r="AB15" s="14"/>
      <c r="AC15" s="14"/>
      <c r="AD15" s="14"/>
      <c r="AE15" s="14"/>
      <c r="AF15" s="14"/>
      <c r="AG15" s="14"/>
      <c r="AH15" s="14"/>
      <c r="AI15" s="14"/>
      <c r="AJ15" s="14"/>
      <c r="AK15" s="14"/>
      <c r="AL15" s="14"/>
      <c r="AM15" s="14"/>
      <c r="AN15" s="14"/>
    </row>
    <row r="16" spans="1:40" x14ac:dyDescent="0.15">
      <c r="T16" s="90"/>
      <c r="W16" s="14"/>
      <c r="X16" s="14"/>
      <c r="Y16" s="14"/>
      <c r="Z16" s="14"/>
      <c r="AA16" s="14"/>
      <c r="AB16" s="14"/>
      <c r="AC16" s="14"/>
      <c r="AD16" s="14"/>
      <c r="AE16" s="14"/>
      <c r="AF16" s="14"/>
      <c r="AG16" s="14"/>
      <c r="AH16" s="14"/>
      <c r="AI16" s="14"/>
      <c r="AJ16" s="14"/>
      <c r="AK16" s="14"/>
      <c r="AL16" s="14"/>
      <c r="AM16" s="14"/>
      <c r="AN16" s="14"/>
    </row>
    <row r="17" spans="19:40" x14ac:dyDescent="0.15">
      <c r="S17" s="91"/>
      <c r="T17" s="90"/>
      <c r="W17" s="14"/>
      <c r="X17" s="14"/>
      <c r="Y17" s="14"/>
      <c r="Z17" s="14"/>
      <c r="AA17" s="14"/>
      <c r="AB17" s="14"/>
      <c r="AC17" s="14"/>
      <c r="AD17" s="14"/>
      <c r="AE17" s="14"/>
      <c r="AF17" s="14"/>
      <c r="AG17" s="14"/>
      <c r="AH17" s="14"/>
      <c r="AI17" s="14"/>
      <c r="AJ17" s="14"/>
      <c r="AK17" s="14"/>
      <c r="AL17" s="14"/>
      <c r="AM17" s="14"/>
      <c r="AN17" s="14"/>
    </row>
    <row r="18" spans="19:40" x14ac:dyDescent="0.15">
      <c r="S18" s="91"/>
      <c r="T18" s="90"/>
      <c r="W18" s="14"/>
      <c r="X18" s="14"/>
      <c r="Y18" s="14"/>
      <c r="Z18" s="14"/>
      <c r="AA18" s="14"/>
      <c r="AB18" s="14"/>
      <c r="AC18" s="14"/>
      <c r="AD18" s="14"/>
      <c r="AE18" s="14"/>
      <c r="AF18" s="14"/>
      <c r="AG18" s="14"/>
      <c r="AH18" s="14"/>
      <c r="AI18" s="14"/>
      <c r="AJ18" s="14"/>
      <c r="AK18" s="14"/>
      <c r="AL18" s="14"/>
      <c r="AM18" s="14"/>
      <c r="AN18" s="14"/>
    </row>
    <row r="19" spans="19:40" ht="15.75" customHeight="1" x14ac:dyDescent="0.15">
      <c r="S19" s="91"/>
      <c r="T19" s="38"/>
      <c r="W19" s="14"/>
      <c r="X19" s="14"/>
      <c r="Y19" s="14"/>
      <c r="Z19" s="14"/>
      <c r="AA19" s="14"/>
      <c r="AB19" s="93"/>
      <c r="AC19" s="14"/>
      <c r="AD19" s="14"/>
      <c r="AE19" s="14"/>
      <c r="AF19" s="14"/>
      <c r="AG19" s="14"/>
      <c r="AH19" s="14"/>
      <c r="AI19" s="14"/>
      <c r="AJ19" s="14"/>
      <c r="AK19" s="14"/>
      <c r="AL19" s="14"/>
      <c r="AM19" s="14"/>
      <c r="AN19" s="14"/>
    </row>
    <row r="20" spans="19:40" x14ac:dyDescent="0.15">
      <c r="S20" s="91"/>
      <c r="T20" s="38"/>
      <c r="W20" s="14"/>
      <c r="X20" s="14"/>
      <c r="Y20" s="14"/>
      <c r="Z20" s="14"/>
      <c r="AA20" s="14"/>
      <c r="AB20" s="14"/>
      <c r="AC20" s="14"/>
      <c r="AD20" s="14"/>
      <c r="AE20" s="14"/>
      <c r="AF20" s="14"/>
      <c r="AG20" s="14"/>
      <c r="AH20" s="14"/>
      <c r="AI20" s="14"/>
      <c r="AJ20" s="14"/>
      <c r="AK20" s="14"/>
      <c r="AL20" s="14"/>
      <c r="AM20" s="14"/>
      <c r="AN20" s="14"/>
    </row>
    <row r="21" spans="19:40" x14ac:dyDescent="0.15">
      <c r="S21" s="91"/>
      <c r="T21" s="38"/>
      <c r="W21" s="14"/>
      <c r="X21" s="14"/>
      <c r="Y21" s="14"/>
      <c r="Z21" s="14"/>
      <c r="AA21" s="14"/>
      <c r="AB21" s="14"/>
      <c r="AC21" s="14"/>
      <c r="AD21" s="14"/>
      <c r="AE21" s="14"/>
      <c r="AF21" s="14"/>
      <c r="AG21" s="14"/>
      <c r="AH21" s="14"/>
      <c r="AI21" s="14"/>
      <c r="AJ21" s="14"/>
      <c r="AK21" s="14"/>
      <c r="AL21" s="14"/>
      <c r="AM21" s="14"/>
      <c r="AN21" s="14"/>
    </row>
    <row r="22" spans="19:40" x14ac:dyDescent="0.15">
      <c r="S22" s="92"/>
      <c r="T22" s="38"/>
      <c r="W22" s="14"/>
      <c r="X22" s="14"/>
      <c r="Y22" s="14"/>
      <c r="Z22" s="14"/>
      <c r="AA22" s="14"/>
      <c r="AB22" s="14"/>
      <c r="AC22" s="14"/>
      <c r="AD22" s="14"/>
      <c r="AE22" s="14"/>
      <c r="AF22" s="14"/>
      <c r="AG22" s="14"/>
      <c r="AH22" s="14"/>
      <c r="AI22" s="14"/>
      <c r="AJ22" s="14"/>
      <c r="AK22" s="14"/>
      <c r="AL22" s="14"/>
      <c r="AM22" s="14"/>
      <c r="AN22" s="14"/>
    </row>
    <row r="23" spans="19:40" x14ac:dyDescent="0.15">
      <c r="S23" s="92"/>
      <c r="T23" s="38"/>
      <c r="W23" s="14"/>
      <c r="X23" s="14"/>
      <c r="Y23" s="14"/>
      <c r="Z23" s="14"/>
      <c r="AA23" s="14"/>
      <c r="AB23" s="14"/>
      <c r="AC23" s="14"/>
      <c r="AD23" s="14"/>
      <c r="AE23" s="14"/>
      <c r="AF23" s="14"/>
      <c r="AG23" s="14"/>
      <c r="AH23" s="14"/>
      <c r="AI23" s="14"/>
      <c r="AJ23" s="14"/>
      <c r="AK23" s="14"/>
      <c r="AL23" s="14"/>
      <c r="AM23" s="14"/>
      <c r="AN23" s="14"/>
    </row>
    <row r="24" spans="19:40" x14ac:dyDescent="0.15">
      <c r="S24" s="92"/>
      <c r="T24" s="38"/>
      <c r="W24" s="14"/>
      <c r="X24" s="14"/>
      <c r="Y24" s="14"/>
      <c r="Z24" s="14"/>
      <c r="AA24" s="14"/>
      <c r="AB24" s="14"/>
      <c r="AC24" s="14"/>
      <c r="AD24" s="14"/>
      <c r="AE24" s="14"/>
      <c r="AF24" s="14"/>
      <c r="AG24" s="14"/>
      <c r="AH24" s="14"/>
      <c r="AI24" s="14"/>
      <c r="AJ24" s="14"/>
      <c r="AK24" s="14"/>
      <c r="AL24" s="14"/>
      <c r="AM24" s="14"/>
      <c r="AN24" s="14"/>
    </row>
    <row r="25" spans="19:40" x14ac:dyDescent="0.15">
      <c r="S25" s="38"/>
      <c r="T25" s="38"/>
      <c r="W25" s="14"/>
      <c r="X25" s="14"/>
      <c r="Y25" s="14"/>
      <c r="Z25" s="14"/>
      <c r="AA25" s="14"/>
      <c r="AB25" s="14"/>
      <c r="AC25" s="14"/>
      <c r="AD25" s="14"/>
      <c r="AE25" s="14"/>
      <c r="AF25" s="14"/>
      <c r="AG25" s="14"/>
      <c r="AH25" s="14"/>
      <c r="AI25" s="14"/>
      <c r="AJ25" s="14"/>
      <c r="AK25" s="14"/>
      <c r="AL25" s="14"/>
      <c r="AM25" s="14"/>
      <c r="AN25" s="14"/>
    </row>
    <row r="26" spans="19:40" x14ac:dyDescent="0.15">
      <c r="S26" s="38"/>
      <c r="T26" s="38"/>
      <c r="W26" s="14"/>
      <c r="X26" s="14"/>
      <c r="Y26" s="14"/>
      <c r="Z26" s="14"/>
      <c r="AA26" s="14"/>
      <c r="AB26" s="14"/>
      <c r="AC26" s="14"/>
      <c r="AD26" s="14"/>
      <c r="AE26" s="14"/>
      <c r="AF26" s="14"/>
      <c r="AG26" s="14"/>
      <c r="AH26" s="14"/>
      <c r="AI26" s="14"/>
      <c r="AJ26" s="14"/>
      <c r="AK26" s="14"/>
      <c r="AL26" s="14"/>
      <c r="AM26" s="14"/>
      <c r="AN26" s="14"/>
    </row>
    <row r="27" spans="19:40" x14ac:dyDescent="0.15">
      <c r="S27" s="38"/>
      <c r="T27" s="38"/>
      <c r="W27" s="14"/>
      <c r="X27" s="14"/>
      <c r="Y27" s="14"/>
      <c r="Z27" s="14"/>
      <c r="AA27" s="14"/>
      <c r="AB27" s="14"/>
      <c r="AC27" s="14"/>
      <c r="AD27" s="14"/>
      <c r="AE27" s="14"/>
      <c r="AF27" s="14"/>
      <c r="AG27" s="14"/>
      <c r="AH27" s="14"/>
      <c r="AI27" s="14"/>
      <c r="AJ27" s="14"/>
      <c r="AK27" s="14"/>
      <c r="AL27" s="14"/>
      <c r="AM27" s="14"/>
      <c r="AN27" s="14"/>
    </row>
    <row r="28" spans="19:40" x14ac:dyDescent="0.15">
      <c r="W28" s="14"/>
      <c r="X28" s="14"/>
      <c r="Y28" s="14"/>
      <c r="Z28" s="14"/>
      <c r="AA28" s="14"/>
      <c r="AB28" s="14"/>
      <c r="AC28" s="14"/>
      <c r="AD28" s="14"/>
      <c r="AE28" s="14"/>
      <c r="AF28" s="14"/>
      <c r="AG28" s="14"/>
      <c r="AH28" s="14"/>
      <c r="AI28" s="14"/>
      <c r="AJ28" s="14"/>
      <c r="AK28" s="14"/>
      <c r="AL28" s="14"/>
      <c r="AM28" s="14"/>
      <c r="AN28" s="14"/>
    </row>
    <row r="29" spans="19:40" x14ac:dyDescent="0.15">
      <c r="W29" s="14"/>
      <c r="X29" s="14"/>
      <c r="Y29" s="14"/>
      <c r="Z29" s="14"/>
      <c r="AA29" s="14"/>
      <c r="AB29" s="14"/>
      <c r="AC29" s="14"/>
      <c r="AD29" s="14"/>
      <c r="AE29" s="14"/>
      <c r="AF29" s="14"/>
      <c r="AG29" s="14"/>
      <c r="AH29" s="14"/>
      <c r="AI29" s="14"/>
      <c r="AJ29" s="14"/>
      <c r="AK29" s="14"/>
      <c r="AL29" s="14"/>
      <c r="AM29" s="14"/>
      <c r="AN29" s="14"/>
    </row>
    <row r="30" spans="19:40" x14ac:dyDescent="0.15">
      <c r="W30" s="14"/>
      <c r="X30" s="14"/>
      <c r="Y30" s="14"/>
      <c r="Z30" s="14"/>
      <c r="AA30" s="14"/>
      <c r="AB30" s="14"/>
      <c r="AC30" s="14"/>
      <c r="AD30" s="14"/>
      <c r="AE30" s="14"/>
      <c r="AF30" s="14"/>
      <c r="AG30" s="14"/>
      <c r="AH30" s="14"/>
      <c r="AI30" s="14"/>
      <c r="AJ30" s="14"/>
      <c r="AK30" s="14"/>
      <c r="AL30" s="14"/>
      <c r="AM30" s="14"/>
      <c r="AN30" s="14"/>
    </row>
    <row r="31" spans="19:40" x14ac:dyDescent="0.15">
      <c r="W31" s="14"/>
      <c r="X31" s="14"/>
      <c r="Y31" s="14"/>
      <c r="Z31" s="14"/>
      <c r="AA31" s="14"/>
      <c r="AB31" s="14"/>
      <c r="AC31" s="14"/>
      <c r="AD31" s="14"/>
      <c r="AE31" s="14"/>
      <c r="AF31" s="14"/>
      <c r="AG31" s="14"/>
      <c r="AH31" s="14"/>
      <c r="AI31" s="14"/>
      <c r="AJ31" s="14"/>
      <c r="AK31" s="14"/>
      <c r="AL31" s="14"/>
      <c r="AM31" s="14"/>
      <c r="AN31" s="14"/>
    </row>
    <row r="32" spans="19:40" x14ac:dyDescent="0.15">
      <c r="W32" s="14"/>
      <c r="X32" s="14"/>
      <c r="Y32" s="14"/>
      <c r="Z32" s="14"/>
      <c r="AA32" s="14"/>
      <c r="AB32" s="14"/>
      <c r="AC32" s="14"/>
      <c r="AD32" s="14"/>
      <c r="AE32" s="14"/>
      <c r="AF32" s="14"/>
      <c r="AG32" s="14"/>
      <c r="AH32" s="14"/>
      <c r="AI32" s="14"/>
      <c r="AJ32" s="14"/>
      <c r="AK32" s="14"/>
      <c r="AL32" s="14"/>
      <c r="AM32" s="14"/>
      <c r="AN32" s="14"/>
    </row>
    <row r="33" spans="1:40" x14ac:dyDescent="0.15">
      <c r="W33" s="14"/>
      <c r="X33" s="14"/>
      <c r="Y33" s="14"/>
      <c r="Z33" s="14"/>
      <c r="AA33" s="14"/>
      <c r="AB33" s="14"/>
      <c r="AC33" s="14"/>
      <c r="AD33" s="14"/>
      <c r="AE33" s="14"/>
      <c r="AF33" s="14"/>
      <c r="AG33" s="14"/>
      <c r="AH33" s="14"/>
      <c r="AI33" s="14"/>
      <c r="AJ33" s="14"/>
      <c r="AK33" s="14"/>
      <c r="AL33" s="14"/>
      <c r="AM33" s="14"/>
      <c r="AN33" s="14"/>
    </row>
    <row r="34" spans="1:40" ht="14.25" customHeight="1" x14ac:dyDescent="0.15">
      <c r="K34" s="728"/>
      <c r="L34" s="729" t="str">
        <f>IF(コントロールシート!$L$24="","",コントロールシート!$L$24)</f>
        <v/>
      </c>
      <c r="M34" s="729"/>
      <c r="N34" s="729"/>
      <c r="O34" s="729"/>
      <c r="P34" s="729"/>
      <c r="Q34" s="729"/>
      <c r="R34" s="729"/>
      <c r="S34" s="729"/>
      <c r="T34" s="729"/>
      <c r="U34" s="729"/>
      <c r="W34" s="14"/>
      <c r="X34" s="14"/>
      <c r="Y34" s="14"/>
      <c r="AA34" s="260"/>
      <c r="AB34" s="729" t="str">
        <f>IF(コントロールシート!$L$57="","",コントロールシート!$L$57)</f>
        <v/>
      </c>
      <c r="AC34" s="729"/>
      <c r="AD34" s="729"/>
      <c r="AE34" s="729"/>
      <c r="AF34" s="729"/>
      <c r="AG34" s="729"/>
      <c r="AH34" s="729"/>
      <c r="AI34" s="729"/>
      <c r="AJ34" s="729"/>
      <c r="AK34" s="729"/>
      <c r="AL34" s="729"/>
      <c r="AN34" s="14"/>
    </row>
    <row r="35" spans="1:40" ht="14.25" customHeight="1" x14ac:dyDescent="0.15">
      <c r="K35" s="723"/>
      <c r="L35" s="727"/>
      <c r="M35" s="727"/>
      <c r="N35" s="727"/>
      <c r="O35" s="727"/>
      <c r="P35" s="727"/>
      <c r="Q35" s="727"/>
      <c r="R35" s="727"/>
      <c r="S35" s="727"/>
      <c r="T35" s="727"/>
      <c r="U35" s="727"/>
      <c r="W35" s="14"/>
      <c r="X35" s="14"/>
      <c r="Y35" s="14"/>
      <c r="AA35" s="261"/>
      <c r="AB35" s="727"/>
      <c r="AC35" s="727"/>
      <c r="AD35" s="727"/>
      <c r="AE35" s="727"/>
      <c r="AF35" s="727"/>
      <c r="AG35" s="727"/>
      <c r="AH35" s="727"/>
      <c r="AI35" s="727"/>
      <c r="AJ35" s="727"/>
      <c r="AK35" s="727"/>
      <c r="AL35" s="727"/>
      <c r="AN35" s="14"/>
    </row>
    <row r="36" spans="1:40" ht="14.25" customHeight="1" x14ac:dyDescent="0.15">
      <c r="K36" s="722" t="s">
        <v>51</v>
      </c>
      <c r="L36" s="726" t="str">
        <f>IF(コントロールシート!$L$26="","",コントロールシート!$L$26)</f>
        <v/>
      </c>
      <c r="M36" s="726"/>
      <c r="N36" s="726"/>
      <c r="O36" s="726"/>
      <c r="P36" s="726"/>
      <c r="Q36" s="726"/>
      <c r="R36" s="726"/>
      <c r="S36" s="726"/>
      <c r="T36" s="726"/>
      <c r="U36" s="726"/>
      <c r="W36" s="14"/>
      <c r="X36" s="14"/>
      <c r="Y36" s="14"/>
      <c r="AA36" s="722" t="s">
        <v>51</v>
      </c>
      <c r="AB36" s="726" t="str">
        <f>IF(コントロールシート!$L$59="","",コントロールシート!$L$59)</f>
        <v/>
      </c>
      <c r="AC36" s="726"/>
      <c r="AD36" s="726"/>
      <c r="AE36" s="726"/>
      <c r="AF36" s="726"/>
      <c r="AG36" s="726"/>
      <c r="AH36" s="726"/>
      <c r="AI36" s="726"/>
      <c r="AJ36" s="726"/>
      <c r="AK36" s="726"/>
      <c r="AL36" s="726"/>
      <c r="AN36" s="14"/>
    </row>
    <row r="37" spans="1:40" ht="14.25" customHeight="1" x14ac:dyDescent="0.15">
      <c r="K37" s="723"/>
      <c r="L37" s="727"/>
      <c r="M37" s="727"/>
      <c r="N37" s="727"/>
      <c r="O37" s="727"/>
      <c r="P37" s="727"/>
      <c r="Q37" s="727"/>
      <c r="R37" s="727"/>
      <c r="S37" s="727"/>
      <c r="T37" s="727"/>
      <c r="U37" s="727"/>
      <c r="W37" s="14"/>
      <c r="X37" s="14"/>
      <c r="Y37" s="14"/>
      <c r="AA37" s="723"/>
      <c r="AB37" s="727"/>
      <c r="AC37" s="727"/>
      <c r="AD37" s="727"/>
      <c r="AE37" s="727"/>
      <c r="AF37" s="727"/>
      <c r="AG37" s="727"/>
      <c r="AH37" s="727"/>
      <c r="AI37" s="727"/>
      <c r="AJ37" s="727"/>
      <c r="AK37" s="727"/>
      <c r="AL37" s="727"/>
    </row>
    <row r="38" spans="1:40" ht="14.25" customHeight="1" x14ac:dyDescent="0.15">
      <c r="K38" s="722" t="s">
        <v>51</v>
      </c>
      <c r="L38" s="726" t="str">
        <f>IF(コントロールシート!$L$27="","",コントロールシート!$L$27)</f>
        <v/>
      </c>
      <c r="M38" s="726"/>
      <c r="N38" s="726"/>
      <c r="O38" s="726"/>
      <c r="P38" s="726"/>
      <c r="Q38" s="726"/>
      <c r="R38" s="726"/>
      <c r="S38" s="726"/>
      <c r="T38" s="726"/>
      <c r="U38" s="726"/>
      <c r="W38" s="14"/>
      <c r="X38" s="14"/>
      <c r="Y38" s="14"/>
      <c r="AA38" s="722" t="s">
        <v>51</v>
      </c>
      <c r="AB38" s="726" t="str">
        <f>IF(コントロールシート!$L$60="","",コントロールシート!$L$60)</f>
        <v/>
      </c>
      <c r="AC38" s="726"/>
      <c r="AD38" s="726"/>
      <c r="AE38" s="726"/>
      <c r="AF38" s="726"/>
      <c r="AG38" s="726"/>
      <c r="AH38" s="726"/>
      <c r="AI38" s="726"/>
      <c r="AJ38" s="726"/>
      <c r="AK38" s="726"/>
      <c r="AL38" s="726"/>
    </row>
    <row r="39" spans="1:40" ht="14.25" customHeight="1" x14ac:dyDescent="0.15">
      <c r="A39" s="14"/>
      <c r="B39" s="14"/>
      <c r="C39" s="14"/>
      <c r="F39" s="14"/>
      <c r="G39" s="14"/>
      <c r="K39" s="723"/>
      <c r="L39" s="727"/>
      <c r="M39" s="727"/>
      <c r="N39" s="727"/>
      <c r="O39" s="727"/>
      <c r="P39" s="727"/>
      <c r="Q39" s="727"/>
      <c r="R39" s="727"/>
      <c r="S39" s="727"/>
      <c r="T39" s="727"/>
      <c r="U39" s="727"/>
      <c r="W39" s="14"/>
      <c r="X39" s="14"/>
      <c r="Y39" s="14"/>
      <c r="AA39" s="723"/>
      <c r="AB39" s="727"/>
      <c r="AC39" s="727"/>
      <c r="AD39" s="727"/>
      <c r="AE39" s="727"/>
      <c r="AF39" s="727"/>
      <c r="AG39" s="727"/>
      <c r="AH39" s="727"/>
      <c r="AI39" s="727"/>
      <c r="AJ39" s="727"/>
      <c r="AK39" s="727"/>
      <c r="AL39" s="727"/>
    </row>
    <row r="40" spans="1:40" ht="14.25" customHeight="1" x14ac:dyDescent="0.15">
      <c r="A40" s="14"/>
      <c r="B40" s="14"/>
      <c r="C40" s="14"/>
      <c r="F40" s="14"/>
      <c r="G40" s="14"/>
      <c r="K40" s="722" t="s">
        <v>51</v>
      </c>
      <c r="L40" s="726" t="str">
        <f>IF(コントロールシート!$L$28="","",コントロールシート!$L$28)</f>
        <v/>
      </c>
      <c r="M40" s="726"/>
      <c r="N40" s="726"/>
      <c r="O40" s="726"/>
      <c r="P40" s="726"/>
      <c r="Q40" s="726"/>
      <c r="R40" s="726"/>
      <c r="S40" s="726"/>
      <c r="T40" s="726"/>
      <c r="U40" s="726"/>
      <c r="W40" s="14"/>
      <c r="X40" s="14"/>
      <c r="Y40" s="14"/>
      <c r="AA40" s="722" t="s">
        <v>51</v>
      </c>
      <c r="AB40" s="726" t="str">
        <f>IF(コントロールシート!$L$61="","",コントロールシート!$L$61)</f>
        <v/>
      </c>
      <c r="AC40" s="726"/>
      <c r="AD40" s="726"/>
      <c r="AE40" s="726"/>
      <c r="AF40" s="726"/>
      <c r="AG40" s="726"/>
      <c r="AH40" s="726"/>
      <c r="AI40" s="726"/>
      <c r="AJ40" s="726"/>
      <c r="AK40" s="726"/>
      <c r="AL40" s="726"/>
    </row>
    <row r="41" spans="1:40" ht="14.25" customHeight="1" x14ac:dyDescent="0.15">
      <c r="A41" s="14"/>
      <c r="B41" s="14"/>
      <c r="C41" s="14"/>
      <c r="F41" s="14"/>
      <c r="G41" s="14"/>
      <c r="H41" s="14"/>
      <c r="I41" s="14"/>
      <c r="K41" s="723"/>
      <c r="L41" s="727"/>
      <c r="M41" s="727"/>
      <c r="N41" s="727"/>
      <c r="O41" s="727"/>
      <c r="P41" s="727"/>
      <c r="Q41" s="727"/>
      <c r="R41" s="727"/>
      <c r="S41" s="727"/>
      <c r="T41" s="727"/>
      <c r="U41" s="727"/>
      <c r="W41" s="14"/>
      <c r="X41" s="14"/>
      <c r="Y41" s="14"/>
      <c r="AA41" s="723"/>
      <c r="AB41" s="727"/>
      <c r="AC41" s="727"/>
      <c r="AD41" s="727"/>
      <c r="AE41" s="727"/>
      <c r="AF41" s="727"/>
      <c r="AG41" s="727"/>
      <c r="AH41" s="727"/>
      <c r="AI41" s="727"/>
      <c r="AJ41" s="727"/>
      <c r="AK41" s="727"/>
      <c r="AL41" s="727"/>
    </row>
    <row r="42" spans="1:40" ht="14.25" customHeight="1" x14ac:dyDescent="0.15">
      <c r="A42" s="14"/>
      <c r="B42" s="14"/>
      <c r="C42" s="14"/>
      <c r="F42" s="14"/>
      <c r="G42" s="14"/>
      <c r="H42" s="14"/>
      <c r="I42" s="14"/>
      <c r="K42" s="722" t="s">
        <v>51</v>
      </c>
      <c r="L42" s="726" t="str">
        <f>IF(コントロールシート!$L$29="","",コントロールシート!$L$29)</f>
        <v/>
      </c>
      <c r="M42" s="726"/>
      <c r="N42" s="726"/>
      <c r="O42" s="726"/>
      <c r="P42" s="726"/>
      <c r="Q42" s="726"/>
      <c r="R42" s="726"/>
      <c r="S42" s="726"/>
      <c r="T42" s="726"/>
      <c r="U42" s="726"/>
      <c r="W42" s="14"/>
      <c r="X42" s="14"/>
      <c r="Y42" s="14"/>
      <c r="AA42" s="722" t="s">
        <v>51</v>
      </c>
      <c r="AB42" s="726" t="str">
        <f>IF(コントロールシート!$L$62="","",コントロールシート!$L$62)</f>
        <v/>
      </c>
      <c r="AC42" s="726"/>
      <c r="AD42" s="726"/>
      <c r="AE42" s="726"/>
      <c r="AF42" s="726"/>
      <c r="AG42" s="726"/>
      <c r="AH42" s="726"/>
      <c r="AI42" s="726"/>
      <c r="AJ42" s="726"/>
      <c r="AK42" s="726"/>
      <c r="AL42" s="726"/>
    </row>
    <row r="43" spans="1:40" ht="14.25" customHeight="1" x14ac:dyDescent="0.15">
      <c r="A43" s="14"/>
      <c r="B43" s="14"/>
      <c r="C43" s="14"/>
      <c r="F43" s="14"/>
      <c r="G43" s="14"/>
      <c r="H43" s="14"/>
      <c r="I43" s="14"/>
      <c r="K43" s="723"/>
      <c r="L43" s="727"/>
      <c r="M43" s="727"/>
      <c r="N43" s="727"/>
      <c r="O43" s="727"/>
      <c r="P43" s="727"/>
      <c r="Q43" s="727"/>
      <c r="R43" s="727"/>
      <c r="S43" s="727"/>
      <c r="T43" s="727"/>
      <c r="U43" s="727"/>
      <c r="W43" s="14"/>
      <c r="X43" s="14"/>
      <c r="Y43" s="14"/>
      <c r="AA43" s="723"/>
      <c r="AB43" s="727"/>
      <c r="AC43" s="727"/>
      <c r="AD43" s="727"/>
      <c r="AE43" s="727"/>
      <c r="AF43" s="727"/>
      <c r="AG43" s="727"/>
      <c r="AH43" s="727"/>
      <c r="AI43" s="727"/>
      <c r="AJ43" s="727"/>
      <c r="AK43" s="727"/>
      <c r="AL43" s="727"/>
    </row>
    <row r="44" spans="1:40" ht="14.25" customHeight="1" x14ac:dyDescent="0.15">
      <c r="A44" s="14"/>
      <c r="B44" s="14"/>
      <c r="C44" s="14"/>
      <c r="F44" s="14"/>
      <c r="G44" s="14"/>
      <c r="H44" s="14"/>
      <c r="I44" s="14"/>
      <c r="K44" s="722" t="s">
        <v>51</v>
      </c>
      <c r="L44" s="726" t="str">
        <f>IF(コントロールシート!$L$30="","",コントロールシート!$L$30)</f>
        <v/>
      </c>
      <c r="M44" s="726"/>
      <c r="N44" s="726"/>
      <c r="O44" s="726"/>
      <c r="P44" s="726"/>
      <c r="Q44" s="726"/>
      <c r="R44" s="726"/>
      <c r="S44" s="726"/>
      <c r="T44" s="726"/>
      <c r="U44" s="726"/>
      <c r="W44" s="14"/>
      <c r="X44" s="14"/>
      <c r="Y44" s="14"/>
      <c r="AA44" s="722" t="s">
        <v>51</v>
      </c>
      <c r="AB44" s="726" t="str">
        <f>IF(コントロールシート!$L$63="","",コントロールシート!$L$63)</f>
        <v/>
      </c>
      <c r="AC44" s="726"/>
      <c r="AD44" s="726"/>
      <c r="AE44" s="726"/>
      <c r="AF44" s="726"/>
      <c r="AG44" s="726"/>
      <c r="AH44" s="726"/>
      <c r="AI44" s="726"/>
      <c r="AJ44" s="726"/>
      <c r="AK44" s="726"/>
      <c r="AL44" s="726"/>
    </row>
    <row r="45" spans="1:40" ht="14.25" customHeight="1" x14ac:dyDescent="0.15">
      <c r="A45" s="14"/>
      <c r="B45" s="14"/>
      <c r="C45" s="14"/>
      <c r="D45" s="14"/>
      <c r="E45" s="14"/>
      <c r="F45" s="14"/>
      <c r="G45" s="14"/>
      <c r="H45" s="14"/>
      <c r="I45" s="14"/>
      <c r="K45" s="723"/>
      <c r="L45" s="727"/>
      <c r="M45" s="727"/>
      <c r="N45" s="727"/>
      <c r="O45" s="727"/>
      <c r="P45" s="727"/>
      <c r="Q45" s="727"/>
      <c r="R45" s="727"/>
      <c r="S45" s="727"/>
      <c r="T45" s="727"/>
      <c r="U45" s="727"/>
      <c r="W45" s="14"/>
      <c r="X45" s="14"/>
      <c r="Y45" s="14"/>
      <c r="AA45" s="723"/>
      <c r="AB45" s="727"/>
      <c r="AC45" s="727"/>
      <c r="AD45" s="727"/>
      <c r="AE45" s="727"/>
      <c r="AF45" s="727"/>
      <c r="AG45" s="727"/>
      <c r="AH45" s="727"/>
      <c r="AI45" s="727"/>
      <c r="AJ45" s="727"/>
      <c r="AK45" s="727"/>
      <c r="AL45" s="727"/>
    </row>
    <row r="46" spans="1:40" ht="14.25" customHeight="1" x14ac:dyDescent="0.15">
      <c r="A46" s="14"/>
      <c r="B46" s="14"/>
      <c r="F46" s="14"/>
      <c r="G46" s="14"/>
      <c r="H46" s="14"/>
      <c r="I46" s="14"/>
      <c r="K46" s="722" t="s">
        <v>51</v>
      </c>
      <c r="L46" s="724" t="str">
        <f>IF(コントロールシート!$L$31="","",コントロールシート!$L$31)</f>
        <v/>
      </c>
      <c r="M46" s="724"/>
      <c r="N46" s="724"/>
      <c r="O46" s="724"/>
      <c r="P46" s="724"/>
      <c r="Q46" s="724"/>
      <c r="R46" s="724"/>
      <c r="S46" s="724"/>
      <c r="T46" s="724"/>
      <c r="U46" s="724"/>
      <c r="W46" s="14"/>
      <c r="X46" s="14"/>
      <c r="Y46" s="14"/>
      <c r="AA46" s="722" t="s">
        <v>51</v>
      </c>
      <c r="AB46" s="726" t="str">
        <f>IF(コントロールシート!$L$64="","",コントロールシート!$L$64)</f>
        <v/>
      </c>
      <c r="AC46" s="726"/>
      <c r="AD46" s="726"/>
      <c r="AE46" s="726"/>
      <c r="AF46" s="726"/>
      <c r="AG46" s="726"/>
      <c r="AH46" s="726"/>
      <c r="AI46" s="726"/>
      <c r="AJ46" s="726"/>
      <c r="AK46" s="726"/>
      <c r="AL46" s="726"/>
    </row>
    <row r="47" spans="1:40" ht="14.25" customHeight="1" x14ac:dyDescent="0.15">
      <c r="A47" s="14"/>
      <c r="B47" s="14"/>
      <c r="F47" s="14"/>
      <c r="G47" s="14"/>
      <c r="H47" s="14"/>
      <c r="I47" s="14"/>
      <c r="J47" s="14"/>
      <c r="K47" s="723"/>
      <c r="L47" s="725"/>
      <c r="M47" s="725"/>
      <c r="N47" s="725"/>
      <c r="O47" s="725"/>
      <c r="P47" s="725"/>
      <c r="Q47" s="725"/>
      <c r="R47" s="725"/>
      <c r="S47" s="725"/>
      <c r="T47" s="725"/>
      <c r="U47" s="725"/>
      <c r="W47" s="14"/>
      <c r="X47" s="14"/>
      <c r="Y47" s="14"/>
      <c r="AA47" s="723"/>
      <c r="AB47" s="727"/>
      <c r="AC47" s="727"/>
      <c r="AD47" s="727"/>
      <c r="AE47" s="727"/>
      <c r="AF47" s="727"/>
      <c r="AG47" s="727"/>
      <c r="AH47" s="727"/>
      <c r="AI47" s="727"/>
      <c r="AJ47" s="727"/>
      <c r="AK47" s="727"/>
      <c r="AL47" s="727"/>
      <c r="AN47" s="14"/>
    </row>
    <row r="48" spans="1:40" ht="14.25" customHeight="1" x14ac:dyDescent="0.15">
      <c r="A48" s="14"/>
      <c r="B48" s="14"/>
      <c r="F48" s="14"/>
      <c r="G48" s="14"/>
      <c r="H48" s="14"/>
      <c r="I48" s="14"/>
      <c r="J48" s="14"/>
      <c r="K48" s="722" t="s">
        <v>51</v>
      </c>
      <c r="L48" s="724" t="str">
        <f>IF(コントロールシート!$L$32="","",コントロールシート!$L$32)</f>
        <v/>
      </c>
      <c r="M48" s="724"/>
      <c r="N48" s="724"/>
      <c r="O48" s="724"/>
      <c r="P48" s="724"/>
      <c r="Q48" s="724"/>
      <c r="R48" s="724"/>
      <c r="S48" s="724"/>
      <c r="T48" s="724"/>
      <c r="U48" s="724"/>
      <c r="V48" s="99"/>
      <c r="W48" s="99"/>
      <c r="X48" s="99"/>
      <c r="Y48" s="99"/>
      <c r="AA48" s="722" t="s">
        <v>51</v>
      </c>
      <c r="AB48" s="726" t="str">
        <f>IF(コントロールシート!$L$65="","",コントロールシート!$L$65)</f>
        <v/>
      </c>
      <c r="AC48" s="726"/>
      <c r="AD48" s="726"/>
      <c r="AE48" s="726"/>
      <c r="AF48" s="726"/>
      <c r="AG48" s="726"/>
      <c r="AH48" s="726"/>
      <c r="AI48" s="726"/>
      <c r="AJ48" s="726"/>
      <c r="AK48" s="726"/>
      <c r="AL48" s="726"/>
    </row>
    <row r="49" spans="1:40" ht="14.25" customHeight="1" x14ac:dyDescent="0.15">
      <c r="A49" s="14"/>
      <c r="B49" s="14"/>
      <c r="F49" s="14"/>
      <c r="G49" s="14"/>
      <c r="H49" s="14"/>
      <c r="I49" s="14"/>
      <c r="J49" s="14"/>
      <c r="K49" s="723"/>
      <c r="L49" s="725"/>
      <c r="M49" s="725"/>
      <c r="N49" s="725"/>
      <c r="O49" s="725"/>
      <c r="P49" s="725"/>
      <c r="Q49" s="725"/>
      <c r="R49" s="725"/>
      <c r="S49" s="725"/>
      <c r="T49" s="725"/>
      <c r="U49" s="725"/>
      <c r="W49" s="98"/>
      <c r="X49" s="99"/>
      <c r="Y49" s="99"/>
      <c r="AA49" s="723"/>
      <c r="AB49" s="727"/>
      <c r="AC49" s="727"/>
      <c r="AD49" s="727"/>
      <c r="AE49" s="727"/>
      <c r="AF49" s="727"/>
      <c r="AG49" s="727"/>
      <c r="AH49" s="727"/>
      <c r="AI49" s="727"/>
      <c r="AJ49" s="727"/>
      <c r="AK49" s="727"/>
      <c r="AL49" s="727"/>
      <c r="AN49" s="99"/>
    </row>
    <row r="50" spans="1:40" ht="14.25" customHeight="1" x14ac:dyDescent="0.15">
      <c r="H50" s="14"/>
      <c r="I50" s="14"/>
      <c r="J50" s="14"/>
      <c r="K50" s="722" t="s">
        <v>51</v>
      </c>
      <c r="L50" s="724" t="str">
        <f>IF(コントロールシート!$L$33="","",コントロールシート!$L$33)</f>
        <v/>
      </c>
      <c r="M50" s="724"/>
      <c r="N50" s="724"/>
      <c r="O50" s="724"/>
      <c r="P50" s="724"/>
      <c r="Q50" s="724"/>
      <c r="R50" s="724"/>
      <c r="S50" s="724"/>
      <c r="T50" s="724"/>
      <c r="U50" s="724"/>
      <c r="W50" s="98"/>
      <c r="X50" s="99"/>
      <c r="Y50" s="99"/>
      <c r="AA50" s="722" t="s">
        <v>51</v>
      </c>
      <c r="AB50" s="722" t="str">
        <f>IF(コントロールシート!$L$66="","",コントロールシート!$L$66)</f>
        <v/>
      </c>
      <c r="AC50" s="722"/>
      <c r="AD50" s="722"/>
      <c r="AE50" s="722"/>
      <c r="AF50" s="722"/>
      <c r="AG50" s="722"/>
      <c r="AH50" s="722"/>
      <c r="AI50" s="722"/>
      <c r="AJ50" s="722"/>
      <c r="AK50" s="722"/>
      <c r="AL50" s="722"/>
      <c r="AN50" s="99"/>
    </row>
    <row r="51" spans="1:40" ht="14.25" customHeight="1" x14ac:dyDescent="0.15">
      <c r="H51" s="14"/>
      <c r="I51" s="14"/>
      <c r="J51" s="14"/>
      <c r="K51" s="723"/>
      <c r="L51" s="725"/>
      <c r="M51" s="725"/>
      <c r="N51" s="725"/>
      <c r="O51" s="725"/>
      <c r="P51" s="725"/>
      <c r="Q51" s="725"/>
      <c r="R51" s="725"/>
      <c r="S51" s="725"/>
      <c r="T51" s="725"/>
      <c r="U51" s="725"/>
      <c r="W51" s="98"/>
      <c r="X51" s="99"/>
      <c r="Y51" s="99"/>
      <c r="AA51" s="723"/>
      <c r="AB51" s="723"/>
      <c r="AC51" s="723"/>
      <c r="AD51" s="723"/>
      <c r="AE51" s="723"/>
      <c r="AF51" s="723"/>
      <c r="AG51" s="723"/>
      <c r="AH51" s="723"/>
      <c r="AI51" s="723"/>
      <c r="AJ51" s="723"/>
      <c r="AK51" s="723"/>
      <c r="AL51" s="723"/>
      <c r="AN51" s="99"/>
    </row>
    <row r="52" spans="1:40" ht="14.25" customHeight="1" x14ac:dyDescent="0.15">
      <c r="H52" s="14"/>
      <c r="I52" s="14"/>
      <c r="J52" s="14"/>
      <c r="K52" s="722" t="s">
        <v>51</v>
      </c>
      <c r="L52" s="724" t="str">
        <f>IF(コントロールシート!$L$34="","",コントロールシート!$L$34)</f>
        <v/>
      </c>
      <c r="M52" s="724"/>
      <c r="N52" s="724"/>
      <c r="O52" s="724"/>
      <c r="P52" s="724"/>
      <c r="Q52" s="724"/>
      <c r="R52" s="724"/>
      <c r="S52" s="724"/>
      <c r="T52" s="724"/>
      <c r="U52" s="724"/>
      <c r="V52" s="14"/>
      <c r="W52" s="98"/>
      <c r="X52" s="99"/>
      <c r="Y52" s="99"/>
      <c r="AA52" s="722" t="s">
        <v>51</v>
      </c>
      <c r="AB52" s="722" t="str">
        <f>IF(コントロールシート!$L$67="","",コントロールシート!$L$67)</f>
        <v/>
      </c>
      <c r="AC52" s="722"/>
      <c r="AD52" s="722"/>
      <c r="AE52" s="722"/>
      <c r="AF52" s="722"/>
      <c r="AG52" s="722"/>
      <c r="AH52" s="722"/>
      <c r="AI52" s="722"/>
      <c r="AJ52" s="722"/>
      <c r="AK52" s="722"/>
      <c r="AL52" s="722"/>
      <c r="AN52" s="99"/>
    </row>
    <row r="53" spans="1:40" ht="14.25" customHeight="1" x14ac:dyDescent="0.15">
      <c r="H53" s="14"/>
      <c r="I53" s="14"/>
      <c r="J53" s="14"/>
      <c r="K53" s="723"/>
      <c r="L53" s="725"/>
      <c r="M53" s="725"/>
      <c r="N53" s="725"/>
      <c r="O53" s="725"/>
      <c r="P53" s="725"/>
      <c r="Q53" s="725"/>
      <c r="R53" s="725"/>
      <c r="S53" s="725"/>
      <c r="T53" s="725"/>
      <c r="U53" s="725"/>
      <c r="V53" s="14"/>
      <c r="W53" s="98"/>
      <c r="X53" s="99"/>
      <c r="Y53" s="99"/>
      <c r="AA53" s="723"/>
      <c r="AB53" s="723"/>
      <c r="AC53" s="723"/>
      <c r="AD53" s="723"/>
      <c r="AE53" s="723"/>
      <c r="AF53" s="723"/>
      <c r="AG53" s="723"/>
      <c r="AH53" s="723"/>
      <c r="AI53" s="723"/>
      <c r="AJ53" s="723"/>
      <c r="AK53" s="723"/>
      <c r="AL53" s="723"/>
      <c r="AN53" s="99"/>
    </row>
    <row r="54" spans="1:40" ht="15.75" customHeight="1" x14ac:dyDescent="0.15">
      <c r="H54" s="14"/>
      <c r="I54" s="14"/>
      <c r="J54" s="14"/>
      <c r="L54" s="730" t="s">
        <v>253</v>
      </c>
      <c r="M54" s="730"/>
      <c r="O54" s="730" t="s">
        <v>280</v>
      </c>
      <c r="P54" s="730"/>
      <c r="Q54" s="730"/>
      <c r="R54" s="730"/>
      <c r="S54" s="257"/>
      <c r="T54" s="257"/>
      <c r="AC54" s="99"/>
      <c r="AD54" s="99"/>
      <c r="AE54" s="99"/>
      <c r="AF54" s="98"/>
      <c r="AG54" s="99"/>
      <c r="AH54" s="99"/>
      <c r="AI54" s="99"/>
      <c r="AJ54" s="99"/>
      <c r="AK54" s="99"/>
      <c r="AL54" s="99"/>
      <c r="AM54" s="99"/>
      <c r="AN54" s="99"/>
    </row>
    <row r="55" spans="1:40" ht="15" customHeight="1" x14ac:dyDescent="0.15">
      <c r="H55" s="14"/>
      <c r="I55" s="14"/>
      <c r="J55" s="14"/>
      <c r="L55" s="731"/>
      <c r="M55" s="731"/>
      <c r="O55" s="731"/>
      <c r="P55" s="731"/>
      <c r="Q55" s="731"/>
      <c r="R55" s="731"/>
      <c r="S55" s="257"/>
      <c r="T55" s="257"/>
      <c r="AC55" s="99"/>
      <c r="AD55" s="99"/>
      <c r="AE55" s="99"/>
      <c r="AF55" s="98"/>
      <c r="AG55" s="99"/>
      <c r="AH55" s="99"/>
      <c r="AI55" s="99"/>
      <c r="AJ55" s="99"/>
      <c r="AK55" s="99"/>
      <c r="AL55" s="99"/>
      <c r="AM55" s="99"/>
      <c r="AN55" s="99"/>
    </row>
    <row r="56" spans="1:40" ht="15" customHeight="1" x14ac:dyDescent="0.15">
      <c r="H56" s="14"/>
      <c r="I56" s="14"/>
      <c r="J56" s="14"/>
      <c r="M56" s="247"/>
      <c r="N56" s="245"/>
      <c r="P56" s="246"/>
      <c r="Q56" s="246"/>
      <c r="R56" s="246"/>
      <c r="S56" s="246"/>
      <c r="T56" s="257"/>
      <c r="AC56" s="99"/>
      <c r="AD56" s="99"/>
      <c r="AE56" s="99"/>
      <c r="AF56" s="98"/>
      <c r="AG56" s="99"/>
      <c r="AH56" s="99"/>
      <c r="AI56" s="99"/>
      <c r="AJ56" s="99"/>
      <c r="AK56" s="99"/>
      <c r="AL56" s="99"/>
      <c r="AM56" s="99"/>
      <c r="AN56" s="99"/>
    </row>
    <row r="57" spans="1:40" ht="15.75" customHeight="1" x14ac:dyDescent="0.15">
      <c r="H57" s="14"/>
      <c r="I57" s="14"/>
      <c r="J57" s="14"/>
      <c r="K57" s="260"/>
      <c r="L57" s="247"/>
      <c r="M57" s="247"/>
      <c r="N57" s="245"/>
      <c r="O57" s="246"/>
      <c r="P57" s="246"/>
      <c r="Q57" s="246"/>
      <c r="R57" s="246"/>
      <c r="S57" s="246"/>
      <c r="T57" s="257"/>
      <c r="U57" s="257"/>
      <c r="W57" s="98"/>
      <c r="X57" s="99"/>
      <c r="Y57" s="99"/>
      <c r="Z57" s="99"/>
      <c r="AA57" s="99"/>
      <c r="AB57" s="99"/>
      <c r="AC57" s="99"/>
      <c r="AD57" s="99"/>
      <c r="AE57" s="99"/>
      <c r="AF57" s="98"/>
      <c r="AG57" s="99"/>
      <c r="AH57" s="99"/>
      <c r="AI57" s="99"/>
      <c r="AJ57" s="99"/>
      <c r="AK57" s="99"/>
      <c r="AL57" s="99"/>
      <c r="AM57" s="99"/>
      <c r="AN57" s="99"/>
    </row>
    <row r="58" spans="1:40" ht="15.75" customHeight="1" x14ac:dyDescent="0.15">
      <c r="H58" s="14"/>
      <c r="I58" s="14"/>
      <c r="J58" s="14"/>
      <c r="K58" s="260"/>
      <c r="L58" s="260"/>
      <c r="M58" s="257"/>
      <c r="N58" s="260"/>
      <c r="O58" s="260"/>
      <c r="P58" s="260"/>
      <c r="Q58" s="260"/>
      <c r="R58" s="260"/>
      <c r="S58" s="257"/>
      <c r="T58" s="257"/>
      <c r="U58" s="257"/>
      <c r="W58" s="98"/>
      <c r="X58" s="99"/>
      <c r="Y58" s="99"/>
      <c r="Z58" s="99"/>
      <c r="AA58" s="99"/>
      <c r="AB58" s="99"/>
      <c r="AC58" s="99"/>
      <c r="AD58" s="99"/>
      <c r="AE58" s="99"/>
      <c r="AF58" s="98"/>
      <c r="AG58" s="99"/>
      <c r="AH58" s="99"/>
      <c r="AI58" s="99"/>
      <c r="AJ58" s="99"/>
      <c r="AK58" s="99"/>
      <c r="AL58" s="99"/>
      <c r="AM58" s="99"/>
      <c r="AN58" s="99"/>
    </row>
    <row r="59" spans="1:40" ht="15.75" customHeight="1" x14ac:dyDescent="0.15">
      <c r="H59" s="14"/>
      <c r="I59" s="14"/>
      <c r="J59" s="14"/>
      <c r="K59" s="260"/>
      <c r="L59" s="260"/>
      <c r="M59" s="257"/>
      <c r="N59" s="260"/>
      <c r="O59" s="260"/>
      <c r="P59" s="260"/>
      <c r="Q59" s="260"/>
      <c r="R59" s="260"/>
      <c r="S59" s="257"/>
      <c r="T59" s="257"/>
      <c r="U59" s="257"/>
      <c r="W59" s="98"/>
      <c r="X59" s="99"/>
      <c r="Y59" s="99"/>
      <c r="Z59" s="99"/>
      <c r="AA59" s="99"/>
      <c r="AB59" s="99"/>
      <c r="AC59" s="99"/>
      <c r="AD59" s="99"/>
      <c r="AE59" s="99"/>
      <c r="AF59" s="98"/>
      <c r="AG59" s="99"/>
      <c r="AH59" s="99"/>
      <c r="AI59" s="99"/>
      <c r="AJ59" s="99"/>
      <c r="AK59" s="99"/>
      <c r="AL59" s="99"/>
      <c r="AM59" s="99"/>
      <c r="AN59" s="99"/>
    </row>
    <row r="60" spans="1:40" ht="15.75" customHeight="1" x14ac:dyDescent="0.15">
      <c r="W60" s="98"/>
      <c r="X60" s="99"/>
      <c r="Y60" s="99"/>
      <c r="Z60" s="99"/>
      <c r="AA60" s="99"/>
      <c r="AB60" s="99"/>
      <c r="AC60" s="99"/>
      <c r="AD60" s="99"/>
      <c r="AE60" s="99"/>
      <c r="AF60" s="98"/>
      <c r="AG60" s="99"/>
      <c r="AH60" s="99"/>
      <c r="AI60" s="99"/>
      <c r="AJ60" s="99"/>
      <c r="AK60" s="99"/>
      <c r="AL60" s="99"/>
      <c r="AM60" s="99"/>
      <c r="AN60" s="99"/>
    </row>
    <row r="61" spans="1:40" ht="15.75" customHeight="1" x14ac:dyDescent="0.15">
      <c r="Y61" s="88"/>
      <c r="Z61" s="88"/>
      <c r="AC61" s="88"/>
    </row>
  </sheetData>
  <sheetProtection sheet="1" objects="1" scenarios="1" selectLockedCells="1"/>
  <mergeCells count="41">
    <mergeCell ref="L54:M55"/>
    <mergeCell ref="O54:R55"/>
    <mergeCell ref="K50:K51"/>
    <mergeCell ref="L50:U51"/>
    <mergeCell ref="AA50:AA51"/>
    <mergeCell ref="AB50:AL51"/>
    <mergeCell ref="K52:K53"/>
    <mergeCell ref="L52:U53"/>
    <mergeCell ref="AA52:AA53"/>
    <mergeCell ref="AB52:AL53"/>
    <mergeCell ref="K46:K47"/>
    <mergeCell ref="L46:U47"/>
    <mergeCell ref="AA46:AA47"/>
    <mergeCell ref="AB46:AL47"/>
    <mergeCell ref="K48:K49"/>
    <mergeCell ref="L48:U49"/>
    <mergeCell ref="AA48:AA49"/>
    <mergeCell ref="AB48:AL49"/>
    <mergeCell ref="K42:K43"/>
    <mergeCell ref="L42:U43"/>
    <mergeCell ref="AA42:AA43"/>
    <mergeCell ref="AB42:AL43"/>
    <mergeCell ref="K44:K45"/>
    <mergeCell ref="L44:U45"/>
    <mergeCell ref="AA44:AA45"/>
    <mergeCell ref="AB44:AL45"/>
    <mergeCell ref="K38:K39"/>
    <mergeCell ref="L38:U39"/>
    <mergeCell ref="AA38:AA39"/>
    <mergeCell ref="AB38:AL39"/>
    <mergeCell ref="K40:K41"/>
    <mergeCell ref="L40:U41"/>
    <mergeCell ref="AA40:AA41"/>
    <mergeCell ref="AB40:AL41"/>
    <mergeCell ref="K34:K35"/>
    <mergeCell ref="L34:U35"/>
    <mergeCell ref="AB34:AL35"/>
    <mergeCell ref="K36:K37"/>
    <mergeCell ref="L36:U37"/>
    <mergeCell ref="AA36:AA37"/>
    <mergeCell ref="AB36:AL37"/>
  </mergeCells>
  <phoneticPr fontId="2"/>
  <pageMargins left="0" right="7.874015748031496E-2" top="0" bottom="0.19685039370078741" header="0"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ADA1F-D90E-4B5E-8267-133E8DBAEA40}">
  <sheetPr codeName="Sheet21"/>
  <dimension ref="A3:O45"/>
  <sheetViews>
    <sheetView view="pageBreakPreview" zoomScale="70" zoomScaleNormal="85" zoomScaleSheetLayoutView="70" workbookViewId="0"/>
  </sheetViews>
  <sheetFormatPr defaultRowHeight="13.5" x14ac:dyDescent="0.15"/>
  <cols>
    <col min="1" max="1" width="10.5" customWidth="1"/>
    <col min="2" max="2" width="6.875" customWidth="1"/>
    <col min="3" max="3" width="7.625" customWidth="1"/>
    <col min="4" max="4" width="6.875" customWidth="1"/>
    <col min="5" max="14" width="7" customWidth="1"/>
  </cols>
  <sheetData>
    <row r="3" spans="2:8" ht="24" x14ac:dyDescent="0.15">
      <c r="B3" s="36"/>
      <c r="C3" s="36"/>
      <c r="D3" s="36"/>
      <c r="E3" s="36"/>
      <c r="F3" s="36"/>
      <c r="G3" s="36"/>
      <c r="H3" s="3"/>
    </row>
    <row r="22" spans="1:15" ht="35.25" x14ac:dyDescent="0.15">
      <c r="A22" s="510" t="s">
        <v>58</v>
      </c>
      <c r="B22" s="511"/>
      <c r="C22" s="511"/>
      <c r="D22" s="511"/>
      <c r="E22" s="511"/>
      <c r="F22" s="511"/>
      <c r="G22" s="511"/>
      <c r="H22" s="511"/>
      <c r="I22" s="511"/>
      <c r="J22" s="511"/>
      <c r="K22" s="511"/>
      <c r="L22" s="511"/>
      <c r="M22" s="144"/>
      <c r="N22" s="144"/>
      <c r="O22" s="35"/>
    </row>
    <row r="23" spans="1:15" ht="6" customHeight="1" x14ac:dyDescent="0.15">
      <c r="A23" s="267"/>
      <c r="B23" s="268"/>
      <c r="C23" s="268"/>
      <c r="D23" s="268"/>
      <c r="E23" s="268"/>
      <c r="F23" s="268"/>
      <c r="G23" s="268"/>
      <c r="H23" s="268"/>
      <c r="I23" s="268"/>
      <c r="J23" s="268"/>
      <c r="K23" s="268"/>
      <c r="L23" s="268"/>
      <c r="M23" s="267"/>
      <c r="N23" s="267"/>
      <c r="O23" s="35"/>
    </row>
    <row r="24" spans="1:15" ht="24" x14ac:dyDescent="0.15">
      <c r="D24" s="514" t="s">
        <v>508</v>
      </c>
      <c r="E24" s="514"/>
      <c r="F24" s="514"/>
      <c r="G24" s="514"/>
      <c r="H24" s="514"/>
    </row>
    <row r="27" spans="1:15" s="9" customFormat="1" ht="24" x14ac:dyDescent="0.15">
      <c r="A27" s="37" t="s">
        <v>56</v>
      </c>
      <c r="B27" s="37" t="s">
        <v>59</v>
      </c>
      <c r="D27" s="512" t="str">
        <f>IF(コントロールシート!$M$4="","",コントロールシート!$M$4)</f>
        <v/>
      </c>
      <c r="E27" s="513"/>
      <c r="F27" s="513"/>
      <c r="G27" s="513"/>
      <c r="H27" s="513"/>
      <c r="I27" s="513"/>
      <c r="J27" s="513"/>
      <c r="K27" s="513"/>
      <c r="L27" s="36" t="s">
        <v>57</v>
      </c>
      <c r="M27" s="156"/>
      <c r="O27" s="37"/>
    </row>
    <row r="28" spans="1:15" x14ac:dyDescent="0.15">
      <c r="B28" s="8"/>
      <c r="C28" s="8"/>
      <c r="D28" s="8"/>
      <c r="E28" s="8"/>
      <c r="F28" s="8"/>
      <c r="G28" s="8"/>
      <c r="H28" s="8"/>
      <c r="I28" s="509"/>
      <c r="J28" s="509"/>
      <c r="K28" s="509"/>
      <c r="L28" s="509"/>
    </row>
    <row r="45" spans="1:15" ht="21" x14ac:dyDescent="0.15">
      <c r="A45" s="33" t="s">
        <v>60</v>
      </c>
      <c r="C45" s="33"/>
      <c r="E45" s="34" t="s">
        <v>61</v>
      </c>
      <c r="F45" s="508" t="str">
        <f>IF(コントロールシート!$L$5="","",コントロールシート!$L$5)</f>
        <v/>
      </c>
      <c r="G45" s="508"/>
      <c r="H45" s="33" t="s">
        <v>43</v>
      </c>
      <c r="I45" s="508" t="str">
        <f>IF(コントロールシート!$O$5="","",コントロールシート!$O$5)</f>
        <v/>
      </c>
      <c r="J45" s="508"/>
      <c r="K45" s="4" t="s">
        <v>62</v>
      </c>
      <c r="N45" s="33"/>
      <c r="O45" s="33"/>
    </row>
  </sheetData>
  <sheetProtection sheet="1" objects="1" scenarios="1" selectLockedCells="1"/>
  <mergeCells count="6">
    <mergeCell ref="I45:J45"/>
    <mergeCell ref="F45:G45"/>
    <mergeCell ref="I28:L28"/>
    <mergeCell ref="A22:L22"/>
    <mergeCell ref="D27:K27"/>
    <mergeCell ref="D24:H2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C56EF-9C8D-46C9-A62B-A01A27600657}">
  <sheetPr codeName="Sheet3"/>
  <dimension ref="A3:J26"/>
  <sheetViews>
    <sheetView view="pageBreakPreview" zoomScale="70" zoomScaleNormal="85" zoomScaleSheetLayoutView="70" workbookViewId="0">
      <selection activeCell="G42" sqref="G42"/>
    </sheetView>
  </sheetViews>
  <sheetFormatPr defaultRowHeight="13.5" x14ac:dyDescent="0.15"/>
  <cols>
    <col min="1" max="1" width="2.875" bestFit="1" customWidth="1"/>
    <col min="2" max="2" width="4.125" customWidth="1"/>
    <col min="3" max="3" width="12" customWidth="1"/>
    <col min="4" max="4" width="8.625" customWidth="1"/>
    <col min="8" max="8" width="13.875" customWidth="1"/>
    <col min="9" max="9" width="9" customWidth="1"/>
    <col min="10" max="10" width="4.75" customWidth="1"/>
  </cols>
  <sheetData>
    <row r="3" spans="1:10" ht="21.95" customHeight="1" x14ac:dyDescent="0.15">
      <c r="A3" s="515" t="s">
        <v>18</v>
      </c>
      <c r="B3" s="515"/>
      <c r="C3" s="515"/>
      <c r="D3" s="515"/>
      <c r="E3" s="515"/>
      <c r="F3" s="515"/>
      <c r="G3" s="515"/>
      <c r="H3" s="515"/>
      <c r="I3" s="515"/>
      <c r="J3" s="515"/>
    </row>
    <row r="4" spans="1:10" ht="21.95" customHeight="1" x14ac:dyDescent="0.15">
      <c r="A4" s="2"/>
      <c r="B4" s="2"/>
      <c r="C4" s="2"/>
      <c r="D4" s="2"/>
      <c r="E4" s="2"/>
      <c r="F4" s="2"/>
      <c r="G4" s="2"/>
      <c r="H4" s="2"/>
      <c r="I4" s="2"/>
      <c r="J4" s="2"/>
    </row>
    <row r="5" spans="1:10" ht="21.95" customHeight="1" x14ac:dyDescent="0.15">
      <c r="A5" s="1" t="s">
        <v>0</v>
      </c>
      <c r="B5" t="s">
        <v>9</v>
      </c>
      <c r="D5" s="509" t="s">
        <v>17</v>
      </c>
      <c r="E5" s="509"/>
      <c r="F5" s="509"/>
      <c r="G5" s="509"/>
      <c r="H5" s="509"/>
      <c r="I5" s="509"/>
      <c r="J5">
        <v>1</v>
      </c>
    </row>
    <row r="6" spans="1:10" ht="21.95" customHeight="1" x14ac:dyDescent="0.15">
      <c r="A6" s="1" t="s">
        <v>1</v>
      </c>
      <c r="B6" t="s">
        <v>345</v>
      </c>
      <c r="D6" s="509" t="s">
        <v>17</v>
      </c>
      <c r="E6" s="509"/>
      <c r="F6" s="509"/>
      <c r="G6" s="509"/>
      <c r="H6" s="509"/>
      <c r="I6" s="509"/>
      <c r="J6">
        <v>1</v>
      </c>
    </row>
    <row r="7" spans="1:10" ht="21.95" customHeight="1" x14ac:dyDescent="0.15">
      <c r="A7" s="1" t="s">
        <v>2</v>
      </c>
      <c r="B7" t="s">
        <v>10</v>
      </c>
      <c r="D7" s="509" t="s">
        <v>17</v>
      </c>
      <c r="E7" s="509"/>
      <c r="F7" s="509"/>
      <c r="G7" s="509"/>
      <c r="H7" s="509"/>
      <c r="I7" s="509"/>
      <c r="J7">
        <v>1</v>
      </c>
    </row>
    <row r="8" spans="1:10" ht="21.95" customHeight="1" x14ac:dyDescent="0.15">
      <c r="A8" s="1" t="s">
        <v>3</v>
      </c>
      <c r="B8" t="s">
        <v>11</v>
      </c>
      <c r="D8" s="509" t="s">
        <v>17</v>
      </c>
      <c r="E8" s="509"/>
      <c r="F8" s="509"/>
      <c r="G8" s="509"/>
      <c r="H8" s="509"/>
      <c r="I8" s="509"/>
      <c r="J8">
        <v>2</v>
      </c>
    </row>
    <row r="9" spans="1:10" ht="21.95" customHeight="1" x14ac:dyDescent="0.15">
      <c r="A9" s="1" t="s">
        <v>4</v>
      </c>
      <c r="B9" t="s">
        <v>12</v>
      </c>
      <c r="E9" s="509" t="s">
        <v>19</v>
      </c>
      <c r="F9" s="509"/>
      <c r="G9" s="509"/>
      <c r="H9" s="509"/>
      <c r="I9" s="509"/>
      <c r="J9">
        <v>5</v>
      </c>
    </row>
    <row r="10" spans="1:10" ht="21.95" customHeight="1" x14ac:dyDescent="0.15">
      <c r="A10" s="1" t="s">
        <v>5</v>
      </c>
      <c r="B10" t="s">
        <v>13</v>
      </c>
      <c r="D10" s="509" t="s">
        <v>17</v>
      </c>
      <c r="E10" s="509"/>
      <c r="F10" s="509"/>
      <c r="G10" s="509"/>
      <c r="H10" s="509"/>
      <c r="I10" s="509"/>
      <c r="J10">
        <v>6</v>
      </c>
    </row>
    <row r="11" spans="1:10" ht="21.95" customHeight="1" x14ac:dyDescent="0.15">
      <c r="A11" s="1" t="s">
        <v>6</v>
      </c>
      <c r="B11" t="s">
        <v>14</v>
      </c>
      <c r="F11" s="511" t="s">
        <v>20</v>
      </c>
      <c r="G11" s="511"/>
      <c r="H11" s="511"/>
      <c r="I11" s="511"/>
      <c r="J11">
        <v>8</v>
      </c>
    </row>
    <row r="12" spans="1:10" ht="21.95" customHeight="1" x14ac:dyDescent="0.15">
      <c r="A12" s="1" t="s">
        <v>7</v>
      </c>
      <c r="B12" t="s">
        <v>15</v>
      </c>
      <c r="F12" s="511" t="s">
        <v>20</v>
      </c>
      <c r="G12" s="511"/>
      <c r="H12" s="511"/>
      <c r="I12" s="511"/>
      <c r="J12">
        <v>9</v>
      </c>
    </row>
    <row r="13" spans="1:10" ht="21.95" customHeight="1" x14ac:dyDescent="0.15">
      <c r="A13" s="1" t="s">
        <v>8</v>
      </c>
      <c r="B13" t="s">
        <v>16</v>
      </c>
      <c r="I13" t="s">
        <v>21</v>
      </c>
      <c r="J13">
        <v>9</v>
      </c>
    </row>
    <row r="14" spans="1:10" x14ac:dyDescent="0.15">
      <c r="A14" s="1"/>
    </row>
    <row r="15" spans="1:10" x14ac:dyDescent="0.15">
      <c r="A15" s="1"/>
    </row>
    <row r="16" spans="1:10" x14ac:dyDescent="0.15">
      <c r="A16" s="1"/>
    </row>
    <row r="17" spans="1:1" x14ac:dyDescent="0.15">
      <c r="A17" s="1"/>
    </row>
    <row r="18" spans="1:1" x14ac:dyDescent="0.15">
      <c r="A18" s="1"/>
    </row>
    <row r="19" spans="1:1" x14ac:dyDescent="0.15">
      <c r="A19" s="1"/>
    </row>
    <row r="20" spans="1:1" x14ac:dyDescent="0.15">
      <c r="A20" s="1"/>
    </row>
    <row r="21" spans="1:1" x14ac:dyDescent="0.15">
      <c r="A21" s="1"/>
    </row>
    <row r="22" spans="1:1" x14ac:dyDescent="0.15">
      <c r="A22" s="1"/>
    </row>
    <row r="23" spans="1:1" x14ac:dyDescent="0.15">
      <c r="A23" s="1"/>
    </row>
    <row r="24" spans="1:1" x14ac:dyDescent="0.15">
      <c r="A24" s="1"/>
    </row>
    <row r="25" spans="1:1" x14ac:dyDescent="0.15">
      <c r="A25" s="1"/>
    </row>
    <row r="26" spans="1:1" x14ac:dyDescent="0.15">
      <c r="A26" s="1"/>
    </row>
  </sheetData>
  <sheetProtection sheet="1" objects="1" scenarios="1" selectLockedCells="1"/>
  <mergeCells count="9">
    <mergeCell ref="F11:I11"/>
    <mergeCell ref="F12:I12"/>
    <mergeCell ref="A3:J3"/>
    <mergeCell ref="D5:I5"/>
    <mergeCell ref="D7:I7"/>
    <mergeCell ref="D8:I8"/>
    <mergeCell ref="D10:I10"/>
    <mergeCell ref="E9:I9"/>
    <mergeCell ref="D6:I6"/>
  </mergeCells>
  <phoneticPr fontId="2"/>
  <printOptions horizontalCentered="1"/>
  <pageMargins left="0.70866141732283472" right="0.70866141732283472" top="0.94488188976377963" bottom="0.94488188976377963" header="0.31496062992125984" footer="0.31496062992125984"/>
  <pageSetup paperSize="9" orientation="portrait" r:id="rId1"/>
  <ignoredErrors>
    <ignoredError sqref="A5 A6:A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81BE2-AF1D-4ECE-BC2E-E2443D3AAD86}">
  <sheetPr codeName="Sheet4"/>
  <dimension ref="B2:U24"/>
  <sheetViews>
    <sheetView zoomScale="70" zoomScaleNormal="70" workbookViewId="0">
      <selection activeCell="I22" sqref="I22"/>
    </sheetView>
  </sheetViews>
  <sheetFormatPr defaultRowHeight="13.5" x14ac:dyDescent="0.15"/>
  <cols>
    <col min="1" max="1" width="6.25" customWidth="1"/>
    <col min="2" max="10" width="7.125" customWidth="1"/>
    <col min="11" max="17" width="2.375" customWidth="1"/>
    <col min="18" max="18" width="2.625" customWidth="1"/>
    <col min="19" max="19" width="2.375" customWidth="1"/>
    <col min="20" max="20" width="2.625" customWidth="1"/>
    <col min="21" max="24" width="2.125" customWidth="1"/>
    <col min="25" max="25" width="25.75" customWidth="1"/>
    <col min="27" max="27" width="33" customWidth="1"/>
    <col min="28" max="28" width="22.875" customWidth="1"/>
    <col min="29" max="29" width="16.125" customWidth="1"/>
  </cols>
  <sheetData>
    <row r="2" spans="2:20" ht="15.75" x14ac:dyDescent="0.15">
      <c r="B2" s="5" t="s">
        <v>23</v>
      </c>
      <c r="C2" s="5"/>
    </row>
    <row r="3" spans="2:20" ht="15" x14ac:dyDescent="0.15">
      <c r="C3" s="6" t="s">
        <v>26</v>
      </c>
    </row>
    <row r="4" spans="2:20" ht="15" x14ac:dyDescent="0.15">
      <c r="C4" s="7" t="s">
        <v>27</v>
      </c>
    </row>
    <row r="6" spans="2:20" ht="15.75" x14ac:dyDescent="0.15">
      <c r="B6" s="5" t="s">
        <v>24</v>
      </c>
      <c r="C6" s="5"/>
    </row>
    <row r="7" spans="2:20" ht="15" x14ac:dyDescent="0.15">
      <c r="C7" s="6" t="s">
        <v>28</v>
      </c>
    </row>
    <row r="8" spans="2:20" ht="15" x14ac:dyDescent="0.15">
      <c r="C8" s="6" t="s">
        <v>29</v>
      </c>
    </row>
    <row r="10" spans="2:20" ht="15.75" x14ac:dyDescent="0.15">
      <c r="B10" s="5" t="s">
        <v>25</v>
      </c>
      <c r="C10" s="5"/>
    </row>
    <row r="11" spans="2:20" ht="15" x14ac:dyDescent="0.15">
      <c r="C11" s="6" t="s">
        <v>509</v>
      </c>
    </row>
    <row r="12" spans="2:20" ht="15" x14ac:dyDescent="0.15">
      <c r="C12" s="274" t="s">
        <v>510</v>
      </c>
      <c r="D12" s="279"/>
      <c r="E12" s="279"/>
      <c r="F12" s="279"/>
      <c r="G12" s="279"/>
      <c r="H12" s="269"/>
      <c r="I12" s="269"/>
      <c r="J12" s="269"/>
      <c r="K12" s="269"/>
      <c r="L12" s="269"/>
      <c r="M12" s="269"/>
      <c r="N12" s="269"/>
      <c r="O12" s="270"/>
      <c r="P12" s="270"/>
      <c r="Q12" s="270"/>
    </row>
    <row r="13" spans="2:20" ht="15" x14ac:dyDescent="0.15">
      <c r="C13" s="274" t="s">
        <v>511</v>
      </c>
      <c r="D13" s="279"/>
      <c r="E13" s="279"/>
      <c r="F13" s="279"/>
      <c r="G13" s="279"/>
      <c r="H13" s="270"/>
      <c r="I13" s="270"/>
      <c r="J13" s="270"/>
      <c r="K13" s="270"/>
      <c r="L13" s="270"/>
      <c r="M13" s="270"/>
      <c r="N13" s="270"/>
      <c r="O13" s="270"/>
      <c r="P13" s="270"/>
      <c r="Q13" s="270"/>
    </row>
    <row r="15" spans="2:20" ht="15.75" thickBot="1" x14ac:dyDescent="0.2">
      <c r="B15" s="6" t="s">
        <v>22</v>
      </c>
    </row>
    <row r="16" spans="2:20" ht="21.75" customHeight="1" thickBot="1" x14ac:dyDescent="0.2">
      <c r="B16" s="516" t="s">
        <v>33</v>
      </c>
      <c r="C16" s="517"/>
      <c r="D16" s="517"/>
      <c r="E16" s="517"/>
      <c r="F16" s="517"/>
      <c r="G16" s="517"/>
      <c r="H16" s="517"/>
      <c r="I16" s="517"/>
      <c r="J16" s="517"/>
      <c r="K16" s="517"/>
      <c r="L16" s="517"/>
      <c r="M16" s="517"/>
      <c r="N16" s="517"/>
      <c r="O16" s="517"/>
      <c r="P16" s="517"/>
      <c r="Q16" s="517"/>
      <c r="R16" s="517"/>
      <c r="S16" s="518"/>
      <c r="T16" s="9"/>
    </row>
    <row r="17" spans="2:21" ht="21.75" customHeight="1" thickBot="1" x14ac:dyDescent="0.2">
      <c r="B17" s="528" t="s">
        <v>34</v>
      </c>
      <c r="C17" s="529"/>
      <c r="D17" s="529"/>
      <c r="E17" s="529"/>
      <c r="F17" s="529"/>
      <c r="G17" s="530"/>
      <c r="H17" s="516" t="s">
        <v>41</v>
      </c>
      <c r="I17" s="517"/>
      <c r="J17" s="517"/>
      <c r="K17" s="517"/>
      <c r="L17" s="517"/>
      <c r="M17" s="517"/>
      <c r="N17" s="517"/>
      <c r="O17" s="517"/>
      <c r="P17" s="517"/>
      <c r="Q17" s="517"/>
      <c r="R17" s="517"/>
      <c r="S17" s="518"/>
      <c r="T17" s="9"/>
    </row>
    <row r="18" spans="2:21" ht="21.75" customHeight="1" thickBot="1" x14ac:dyDescent="0.2">
      <c r="B18" s="516" t="s">
        <v>35</v>
      </c>
      <c r="C18" s="517"/>
      <c r="D18" s="517"/>
      <c r="E18" s="516" t="s">
        <v>40</v>
      </c>
      <c r="F18" s="517"/>
      <c r="G18" s="518"/>
      <c r="H18" s="516" t="s">
        <v>35</v>
      </c>
      <c r="I18" s="517"/>
      <c r="J18" s="518"/>
      <c r="K18" s="516" t="s">
        <v>40</v>
      </c>
      <c r="L18" s="517"/>
      <c r="M18" s="517"/>
      <c r="N18" s="517"/>
      <c r="O18" s="517"/>
      <c r="P18" s="517"/>
      <c r="Q18" s="517"/>
      <c r="R18" s="517"/>
      <c r="S18" s="518"/>
      <c r="T18" s="9"/>
    </row>
    <row r="19" spans="2:21" ht="21" customHeight="1" x14ac:dyDescent="0.15">
      <c r="B19" s="526" t="s">
        <v>36</v>
      </c>
      <c r="C19" s="525"/>
      <c r="D19" s="527"/>
      <c r="E19" s="526" t="s">
        <v>36</v>
      </c>
      <c r="F19" s="525"/>
      <c r="G19" s="527"/>
      <c r="H19" s="526" t="s">
        <v>41</v>
      </c>
      <c r="I19" s="525"/>
      <c r="J19" s="527"/>
      <c r="K19" s="526" t="s">
        <v>41</v>
      </c>
      <c r="L19" s="525"/>
      <c r="M19" s="525"/>
      <c r="N19" s="525"/>
      <c r="O19" s="525"/>
      <c r="P19" s="525"/>
      <c r="Q19" s="525"/>
      <c r="R19" s="525"/>
      <c r="S19" s="527"/>
      <c r="T19" s="9"/>
    </row>
    <row r="20" spans="2:21" ht="21" customHeight="1" thickBot="1" x14ac:dyDescent="0.2">
      <c r="B20" s="10" t="s">
        <v>37</v>
      </c>
      <c r="C20" s="158" t="str">
        <f>IF(コントロールシート!$O$9="","",コントロールシート!$O$9)</f>
        <v/>
      </c>
      <c r="D20" s="12" t="s">
        <v>38</v>
      </c>
      <c r="E20" s="10" t="s">
        <v>37</v>
      </c>
      <c r="F20" s="158" t="str">
        <f>IF(コントロールシート!$O$10="","",コントロールシート!$O$10)</f>
        <v/>
      </c>
      <c r="G20" s="12" t="s">
        <v>38</v>
      </c>
      <c r="H20" s="477"/>
      <c r="I20" s="317"/>
      <c r="J20" s="371"/>
      <c r="K20" s="477"/>
      <c r="L20" s="317"/>
      <c r="M20" s="317"/>
      <c r="N20" s="317"/>
      <c r="O20" s="317"/>
      <c r="P20" s="317"/>
      <c r="Q20" s="317"/>
      <c r="R20" s="317"/>
      <c r="S20" s="371"/>
      <c r="T20" s="9"/>
    </row>
    <row r="21" spans="2:21" ht="21" customHeight="1" x14ac:dyDescent="0.15">
      <c r="B21" s="526" t="s">
        <v>39</v>
      </c>
      <c r="C21" s="525"/>
      <c r="D21" s="527"/>
      <c r="E21" s="526" t="s">
        <v>39</v>
      </c>
      <c r="F21" s="525"/>
      <c r="G21" s="527"/>
      <c r="H21" s="13" t="s">
        <v>37</v>
      </c>
      <c r="I21" s="27" t="str">
        <f>IF(コントロールシート!$O$13="","",コントロールシート!$O$13)</f>
        <v/>
      </c>
      <c r="J21" s="15" t="s">
        <v>38</v>
      </c>
      <c r="K21" s="519" t="s">
        <v>37</v>
      </c>
      <c r="L21" s="520"/>
      <c r="M21" s="520"/>
      <c r="N21" s="317" t="str">
        <f>IF(コントロールシート!$O$15="","",コントロールシート!$O$15)</f>
        <v/>
      </c>
      <c r="O21" s="317"/>
      <c r="P21" s="317"/>
      <c r="Q21" s="459" t="s">
        <v>38</v>
      </c>
      <c r="R21" s="459"/>
      <c r="S21" s="521"/>
      <c r="T21" s="9"/>
    </row>
    <row r="22" spans="2:21" ht="21" customHeight="1" thickBot="1" x14ac:dyDescent="0.2">
      <c r="B22" s="10" t="s">
        <v>37</v>
      </c>
      <c r="C22" s="158" t="str">
        <f>IF(コントロールシート!$O$11="","",コントロールシート!$O$11)</f>
        <v/>
      </c>
      <c r="D22" s="159" t="s">
        <v>38</v>
      </c>
      <c r="E22" s="160" t="s">
        <v>37</v>
      </c>
      <c r="F22" s="158" t="str">
        <f>IF(コントロールシート!$O$12="","",コントロールシート!$O$12)</f>
        <v/>
      </c>
      <c r="G22" s="12" t="s">
        <v>38</v>
      </c>
      <c r="H22" s="17"/>
      <c r="I22" s="11"/>
      <c r="J22" s="12"/>
      <c r="K22" s="522"/>
      <c r="L22" s="523"/>
      <c r="M22" s="523"/>
      <c r="N22" s="523"/>
      <c r="O22" s="523"/>
      <c r="P22" s="523"/>
      <c r="Q22" s="523"/>
      <c r="R22" s="523"/>
      <c r="S22" s="524"/>
      <c r="T22" s="32"/>
    </row>
    <row r="23" spans="2:21" ht="15.75" x14ac:dyDescent="0.15">
      <c r="B23" s="9"/>
      <c r="C23" s="9"/>
      <c r="D23" s="9"/>
      <c r="E23" s="9"/>
      <c r="F23" s="9"/>
      <c r="G23" s="9"/>
      <c r="H23" s="9"/>
      <c r="I23" s="9"/>
      <c r="J23" s="9"/>
      <c r="K23" s="18" t="s">
        <v>42</v>
      </c>
      <c r="L23" s="525" t="str">
        <f>IF(コントロールシート!$K$17="","",コントロールシート!$K$17)</f>
        <v/>
      </c>
      <c r="M23" s="525"/>
      <c r="N23" s="525"/>
      <c r="O23" s="38" t="s">
        <v>44</v>
      </c>
      <c r="P23" s="525" t="str">
        <f>IF(コントロールシート!$N$17="","",コントロールシート!$N$17)</f>
        <v/>
      </c>
      <c r="Q23" s="525"/>
      <c r="R23" s="94" t="s">
        <v>45</v>
      </c>
      <c r="S23" s="525" t="str">
        <f>IF(コントロールシート!$Q$17="","付）",コントロールシート!$Q$17)</f>
        <v>付）</v>
      </c>
      <c r="T23" s="317"/>
      <c r="U23" s="148" t="str">
        <f>IF(コントロールシート!$Q$17&lt;&gt;"","日付）","")</f>
        <v/>
      </c>
    </row>
    <row r="24" spans="2:21" ht="15.75" x14ac:dyDescent="0.15">
      <c r="B24" s="9"/>
      <c r="C24" s="9"/>
      <c r="D24" s="9"/>
      <c r="E24" s="9"/>
      <c r="F24" s="9"/>
      <c r="G24" s="9"/>
      <c r="H24" s="9"/>
      <c r="I24" s="9"/>
      <c r="J24" s="9"/>
      <c r="K24" s="9"/>
      <c r="L24" s="9"/>
      <c r="M24" s="9"/>
      <c r="N24" s="9"/>
      <c r="O24" s="9"/>
      <c r="P24" s="9"/>
      <c r="Q24" s="9"/>
      <c r="R24" s="9"/>
      <c r="S24" s="9"/>
      <c r="T24" s="9"/>
    </row>
  </sheetData>
  <sheetProtection sheet="1" objects="1" scenarios="1" selectLockedCells="1"/>
  <mergeCells count="22">
    <mergeCell ref="L23:N23"/>
    <mergeCell ref="P23:Q23"/>
    <mergeCell ref="S23:T23"/>
    <mergeCell ref="H17:S17"/>
    <mergeCell ref="B16:S16"/>
    <mergeCell ref="N21:P21"/>
    <mergeCell ref="H19:J20"/>
    <mergeCell ref="B21:D21"/>
    <mergeCell ref="B19:D19"/>
    <mergeCell ref="B18:D18"/>
    <mergeCell ref="E19:G19"/>
    <mergeCell ref="E21:G21"/>
    <mergeCell ref="E18:G18"/>
    <mergeCell ref="H18:J18"/>
    <mergeCell ref="B17:G17"/>
    <mergeCell ref="K19:S20"/>
    <mergeCell ref="K18:S18"/>
    <mergeCell ref="K21:M21"/>
    <mergeCell ref="Q21:S21"/>
    <mergeCell ref="K22:M22"/>
    <mergeCell ref="N22:P22"/>
    <mergeCell ref="Q22:S22"/>
  </mergeCells>
  <phoneticPr fontId="2"/>
  <pageMargins left="0.23622047244094491" right="0" top="0.39370078740157483" bottom="0.39370078740157483" header="0.59055118110236227" footer="0.59055118110236227"/>
  <pageSetup paperSize="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85FD0-7FCC-40D2-B6B2-94906B06F802}">
  <sheetPr codeName="Sheet5">
    <pageSetUpPr fitToPage="1"/>
  </sheetPr>
  <dimension ref="B1:O42"/>
  <sheetViews>
    <sheetView zoomScale="70" zoomScaleNormal="70" workbookViewId="0">
      <selection activeCell="O29" sqref="O29:O30"/>
    </sheetView>
  </sheetViews>
  <sheetFormatPr defaultRowHeight="15.75" x14ac:dyDescent="0.15"/>
  <cols>
    <col min="1" max="1" width="1.25" style="9" customWidth="1"/>
    <col min="2" max="2" width="2" style="9" customWidth="1"/>
    <col min="3" max="3" width="4.5" style="9" customWidth="1"/>
    <col min="4" max="4" width="7.375" style="9" customWidth="1"/>
    <col min="5" max="5" width="3.875" style="9" customWidth="1"/>
    <col min="6" max="8" width="3.5" style="9" customWidth="1"/>
    <col min="9" max="9" width="2.75" style="9" customWidth="1"/>
    <col min="10" max="10" width="5.375" style="9" customWidth="1"/>
    <col min="11" max="11" width="3" style="9" customWidth="1"/>
    <col min="12" max="12" width="6.5" style="9" customWidth="1"/>
    <col min="13" max="13" width="17.875" style="9" customWidth="1"/>
    <col min="14" max="14" width="3.25" style="9" customWidth="1"/>
    <col min="15" max="15" width="25.875" style="9" customWidth="1"/>
    <col min="16" max="16" width="3.625" style="9" customWidth="1"/>
    <col min="17" max="25" width="2.875" style="9" customWidth="1"/>
    <col min="26" max="16384" width="9" style="9"/>
  </cols>
  <sheetData>
    <row r="1" spans="2:15" ht="13.5" customHeight="1" x14ac:dyDescent="0.15"/>
    <row r="2" spans="2:15" ht="15.75" customHeight="1" x14ac:dyDescent="0.15">
      <c r="B2" s="5" t="s">
        <v>30</v>
      </c>
      <c r="D2" s="5"/>
    </row>
    <row r="3" spans="2:15" ht="15.75" customHeight="1" x14ac:dyDescent="0.15">
      <c r="B3" s="5" t="s">
        <v>31</v>
      </c>
      <c r="D3" s="5"/>
    </row>
    <row r="4" spans="2:15" ht="9.75" customHeight="1" x14ac:dyDescent="0.15"/>
    <row r="5" spans="2:15" ht="16.5" thickBot="1" x14ac:dyDescent="0.2">
      <c r="B5" s="5" t="s">
        <v>32</v>
      </c>
      <c r="D5" s="5"/>
    </row>
    <row r="6" spans="2:15" ht="28.5" customHeight="1" thickBot="1" x14ac:dyDescent="0.2">
      <c r="B6" s="564" t="s">
        <v>63</v>
      </c>
      <c r="C6" s="565"/>
      <c r="D6" s="565"/>
      <c r="E6" s="566" t="str">
        <f>IF(コントロールシート!$N$21="","",コントロールシート!$N$21)</f>
        <v/>
      </c>
      <c r="F6" s="566"/>
      <c r="G6" s="566"/>
      <c r="H6" s="566"/>
      <c r="I6" s="566"/>
      <c r="J6" s="161" t="s">
        <v>46</v>
      </c>
      <c r="K6" s="162" t="s">
        <v>47</v>
      </c>
      <c r="L6" s="161"/>
      <c r="M6" s="168" t="str">
        <f>IF(コントロールシート!$Z$21="","",コントロールシート!$Z$21)</f>
        <v/>
      </c>
      <c r="N6" s="19" t="s">
        <v>46</v>
      </c>
      <c r="O6" s="32"/>
    </row>
    <row r="7" spans="2:15" ht="8.25" customHeight="1" thickBot="1" x14ac:dyDescent="0.2"/>
    <row r="8" spans="2:15" ht="21.75" customHeight="1" x14ac:dyDescent="0.15">
      <c r="D8" s="567" t="s">
        <v>247</v>
      </c>
      <c r="E8" s="560" t="s">
        <v>48</v>
      </c>
      <c r="F8" s="562"/>
      <c r="G8" s="562"/>
      <c r="H8" s="562"/>
      <c r="I8" s="562"/>
      <c r="J8" s="563"/>
      <c r="K8" s="560" t="s">
        <v>52</v>
      </c>
      <c r="L8" s="562"/>
      <c r="M8" s="563"/>
      <c r="N8" s="560" t="s">
        <v>53</v>
      </c>
      <c r="O8" s="561"/>
    </row>
    <row r="9" spans="2:15" ht="17.25" customHeight="1" x14ac:dyDescent="0.15">
      <c r="D9" s="568"/>
      <c r="E9" s="570" t="s">
        <v>49</v>
      </c>
      <c r="F9" s="553"/>
      <c r="G9" s="553"/>
      <c r="H9" s="553"/>
      <c r="I9" s="553"/>
      <c r="J9" s="554"/>
      <c r="K9" s="548"/>
      <c r="L9" s="553" t="s">
        <v>220</v>
      </c>
      <c r="M9" s="554"/>
      <c r="N9" s="549"/>
      <c r="O9" s="555" t="s">
        <v>305</v>
      </c>
    </row>
    <row r="10" spans="2:15" ht="22.5" customHeight="1" x14ac:dyDescent="0.15">
      <c r="D10" s="568"/>
      <c r="E10" s="167" t="s">
        <v>42</v>
      </c>
      <c r="F10" s="557" t="str">
        <f>IF(コントロールシート!$L$24="","",コントロールシート!$L$24)</f>
        <v/>
      </c>
      <c r="G10" s="557"/>
      <c r="H10" s="557"/>
      <c r="I10" s="557"/>
      <c r="J10" s="101" t="s">
        <v>46</v>
      </c>
      <c r="K10" s="535"/>
      <c r="L10" s="459"/>
      <c r="M10" s="547"/>
      <c r="N10" s="550"/>
      <c r="O10" s="544"/>
    </row>
    <row r="11" spans="2:15" ht="22.5" customHeight="1" x14ac:dyDescent="0.15">
      <c r="D11" s="568"/>
      <c r="E11" s="14" t="s">
        <v>55</v>
      </c>
      <c r="F11" s="101"/>
      <c r="G11" s="557" t="str">
        <f>IF(コントロールシート!$L$25="","",コントロールシート!$L$25)</f>
        <v/>
      </c>
      <c r="H11" s="557"/>
      <c r="I11" s="557"/>
      <c r="J11" s="101" t="s">
        <v>50</v>
      </c>
      <c r="K11" s="556"/>
      <c r="L11" s="459" t="s">
        <v>301</v>
      </c>
      <c r="M11" s="547"/>
      <c r="N11" s="550"/>
      <c r="O11" s="544" t="s">
        <v>283</v>
      </c>
    </row>
    <row r="12" spans="2:15" ht="22.5" customHeight="1" x14ac:dyDescent="0.15">
      <c r="D12" s="568"/>
      <c r="E12" s="167" t="str">
        <f t="shared" ref="E12:E20" si="0">IF(F12&lt;&gt;"","・","")</f>
        <v/>
      </c>
      <c r="F12" s="505" t="str">
        <f>IF(コントロールシート!$L$26="","",コントロールシート!$L$26)</f>
        <v/>
      </c>
      <c r="G12" s="505"/>
      <c r="H12" s="505"/>
      <c r="I12" s="505"/>
      <c r="J12" s="551"/>
      <c r="K12" s="556"/>
      <c r="L12" s="459"/>
      <c r="M12" s="547"/>
      <c r="N12" s="550"/>
      <c r="O12" s="544"/>
    </row>
    <row r="13" spans="2:15" ht="22.5" customHeight="1" x14ac:dyDescent="0.15">
      <c r="D13" s="568"/>
      <c r="E13" s="167" t="str">
        <f t="shared" si="0"/>
        <v/>
      </c>
      <c r="F13" s="505" t="str">
        <f>IF(コントロールシート!$L$27="","",コントロールシート!$L$27)</f>
        <v/>
      </c>
      <c r="G13" s="505"/>
      <c r="H13" s="505"/>
      <c r="I13" s="505"/>
      <c r="J13" s="551"/>
      <c r="K13" s="535" t="str">
        <f>IF(L13&lt;&gt;"","・","")</f>
        <v/>
      </c>
      <c r="L13" s="296" t="str">
        <f>IF(コントロールシート!$N$39="","",コントロールシート!$N$39)</f>
        <v/>
      </c>
      <c r="M13" s="311"/>
      <c r="N13" s="550"/>
      <c r="O13" s="544" t="s">
        <v>221</v>
      </c>
    </row>
    <row r="14" spans="2:15" ht="22.5" customHeight="1" x14ac:dyDescent="0.15">
      <c r="D14" s="568"/>
      <c r="E14" s="167" t="str">
        <f t="shared" si="0"/>
        <v/>
      </c>
      <c r="F14" s="505" t="str">
        <f>IF(コントロールシート!$L$28="","",コントロールシート!$L$28)</f>
        <v/>
      </c>
      <c r="G14" s="505"/>
      <c r="H14" s="505"/>
      <c r="I14" s="505"/>
      <c r="J14" s="551"/>
      <c r="K14" s="535"/>
      <c r="L14" s="296"/>
      <c r="M14" s="311"/>
      <c r="N14" s="550"/>
      <c r="O14" s="544"/>
    </row>
    <row r="15" spans="2:15" ht="22.5" customHeight="1" x14ac:dyDescent="0.15">
      <c r="D15" s="568"/>
      <c r="E15" s="167" t="str">
        <f t="shared" si="0"/>
        <v/>
      </c>
      <c r="F15" s="505" t="str">
        <f>IF(コントロールシート!$L$29="","",コントロールシート!$L$29)</f>
        <v/>
      </c>
      <c r="G15" s="505"/>
      <c r="H15" s="505"/>
      <c r="I15" s="505"/>
      <c r="J15" s="551"/>
      <c r="K15" s="535" t="str">
        <f t="shared" ref="K15:K19" si="1">IF(L15&lt;&gt;"","・","")</f>
        <v/>
      </c>
      <c r="L15" s="460" t="str">
        <f>IF(コントロールシート!$N$40="","",コントロールシート!$N$40)</f>
        <v/>
      </c>
      <c r="M15" s="461"/>
      <c r="N15" s="550"/>
      <c r="O15" s="544" t="s">
        <v>285</v>
      </c>
    </row>
    <row r="16" spans="2:15" ht="22.5" customHeight="1" x14ac:dyDescent="0.15">
      <c r="D16" s="568"/>
      <c r="E16" s="167" t="str">
        <f t="shared" si="0"/>
        <v/>
      </c>
      <c r="F16" s="505" t="str">
        <f>IF(コントロールシート!$L$30="","",コントロールシート!$L$30)</f>
        <v/>
      </c>
      <c r="G16" s="505"/>
      <c r="H16" s="505"/>
      <c r="I16" s="505"/>
      <c r="J16" s="551"/>
      <c r="K16" s="535"/>
      <c r="L16" s="460"/>
      <c r="M16" s="461"/>
      <c r="N16" s="550"/>
      <c r="O16" s="544"/>
    </row>
    <row r="17" spans="4:15" ht="22.5" customHeight="1" x14ac:dyDescent="0.15">
      <c r="D17" s="568"/>
      <c r="E17" s="167" t="str">
        <f t="shared" si="0"/>
        <v/>
      </c>
      <c r="F17" s="505" t="str">
        <f>IF(コントロールシート!$L$31="","",コントロールシート!$L$31)</f>
        <v/>
      </c>
      <c r="G17" s="505"/>
      <c r="H17" s="505"/>
      <c r="I17" s="505"/>
      <c r="J17" s="551"/>
      <c r="K17" s="535" t="str">
        <f>IF(L17&lt;&gt;"","・","")</f>
        <v/>
      </c>
      <c r="L17" s="296" t="str">
        <f>IF(コントロールシート!$N$41="","",コントロールシート!$N$41)</f>
        <v/>
      </c>
      <c r="M17" s="311"/>
      <c r="N17" s="550"/>
      <c r="O17" s="521" t="s">
        <v>301</v>
      </c>
    </row>
    <row r="18" spans="4:15" ht="22.5" customHeight="1" x14ac:dyDescent="0.15">
      <c r="D18" s="568"/>
      <c r="E18" s="167" t="str">
        <f t="shared" si="0"/>
        <v/>
      </c>
      <c r="F18" s="505" t="str">
        <f>IF(コントロールシート!$L$32="","",コントロールシート!$L$32)</f>
        <v/>
      </c>
      <c r="G18" s="505"/>
      <c r="H18" s="505"/>
      <c r="I18" s="505"/>
      <c r="J18" s="551"/>
      <c r="K18" s="535"/>
      <c r="L18" s="296"/>
      <c r="M18" s="311"/>
      <c r="N18" s="550"/>
      <c r="O18" s="521"/>
    </row>
    <row r="19" spans="4:15" ht="15.75" customHeight="1" x14ac:dyDescent="0.15">
      <c r="D19" s="568"/>
      <c r="E19" s="167" t="str">
        <f t="shared" si="0"/>
        <v/>
      </c>
      <c r="F19" s="505" t="str">
        <f>IF(コントロールシート!$L$33="","",コントロールシート!$L$33)</f>
        <v/>
      </c>
      <c r="G19" s="505"/>
      <c r="H19" s="505"/>
      <c r="I19" s="505"/>
      <c r="J19" s="551"/>
      <c r="K19" s="535" t="str">
        <f t="shared" si="1"/>
        <v/>
      </c>
      <c r="L19" s="296" t="str">
        <f>IF(コントロールシート!$N$42="","",コントロールシート!$N$42)</f>
        <v/>
      </c>
      <c r="M19" s="311"/>
      <c r="N19" s="539" t="str">
        <f>IF(O19&lt;&gt;"","・","")</f>
        <v/>
      </c>
      <c r="O19" s="537" t="str">
        <f>IF(コントロールシート!$N$50="","",コントロールシート!$N$50)</f>
        <v/>
      </c>
    </row>
    <row r="20" spans="4:15" ht="15.75" customHeight="1" x14ac:dyDescent="0.15">
      <c r="D20" s="568"/>
      <c r="E20" s="167" t="str">
        <f t="shared" si="0"/>
        <v/>
      </c>
      <c r="F20" s="505" t="str">
        <f>IF(コントロールシート!$L$34="","",コントロールシート!$L$34)</f>
        <v/>
      </c>
      <c r="G20" s="505"/>
      <c r="H20" s="505"/>
      <c r="I20" s="505"/>
      <c r="J20" s="551"/>
      <c r="K20" s="535"/>
      <c r="L20" s="296"/>
      <c r="M20" s="311"/>
      <c r="N20" s="539"/>
      <c r="O20" s="537"/>
    </row>
    <row r="21" spans="4:15" ht="15.75" customHeight="1" x14ac:dyDescent="0.15">
      <c r="D21" s="568"/>
      <c r="F21" s="552"/>
      <c r="G21" s="552"/>
      <c r="H21" s="552"/>
      <c r="I21" s="552"/>
      <c r="J21" s="547"/>
      <c r="K21" s="535"/>
      <c r="L21" s="317"/>
      <c r="M21" s="541"/>
      <c r="N21" s="539" t="str">
        <f t="shared" ref="N21:N25" si="2">IF(O21&lt;&gt;"","・","")</f>
        <v/>
      </c>
      <c r="O21" s="537" t="str">
        <f>IF(コントロールシート!$N$51="","",コントロールシート!$N$51)</f>
        <v/>
      </c>
    </row>
    <row r="22" spans="4:15" ht="15.75" customHeight="1" x14ac:dyDescent="0.15">
      <c r="D22" s="568"/>
      <c r="F22" s="552"/>
      <c r="G22" s="552"/>
      <c r="H22" s="552"/>
      <c r="I22" s="552"/>
      <c r="J22" s="547"/>
      <c r="K22" s="535"/>
      <c r="L22" s="317"/>
      <c r="M22" s="541"/>
      <c r="N22" s="539"/>
      <c r="O22" s="537"/>
    </row>
    <row r="23" spans="4:15" ht="15.75" customHeight="1" x14ac:dyDescent="0.15">
      <c r="D23" s="568"/>
      <c r="F23" s="552"/>
      <c r="G23" s="552"/>
      <c r="H23" s="552"/>
      <c r="I23" s="552"/>
      <c r="J23" s="547"/>
      <c r="K23" s="535"/>
      <c r="L23" s="317"/>
      <c r="M23" s="541"/>
      <c r="N23" s="539" t="str">
        <f t="shared" si="2"/>
        <v/>
      </c>
      <c r="O23" s="537" t="str">
        <f>IF(コントロールシート!$N$52="","",コントロールシート!$N$52)</f>
        <v/>
      </c>
    </row>
    <row r="24" spans="4:15" ht="15.75" customHeight="1" x14ac:dyDescent="0.15">
      <c r="D24" s="568"/>
      <c r="F24" s="552"/>
      <c r="G24" s="552"/>
      <c r="H24" s="552"/>
      <c r="I24" s="552"/>
      <c r="J24" s="547"/>
      <c r="K24" s="535"/>
      <c r="L24" s="317"/>
      <c r="M24" s="541"/>
      <c r="N24" s="539"/>
      <c r="O24" s="537"/>
    </row>
    <row r="25" spans="4:15" ht="15.75" customHeight="1" x14ac:dyDescent="0.15">
      <c r="D25" s="568"/>
      <c r="E25" s="167"/>
      <c r="F25" s="505"/>
      <c r="G25" s="505"/>
      <c r="H25" s="505"/>
      <c r="I25" s="505"/>
      <c r="J25" s="551"/>
      <c r="K25" s="535"/>
      <c r="L25" s="317"/>
      <c r="M25" s="541"/>
      <c r="N25" s="539" t="str">
        <f t="shared" si="2"/>
        <v/>
      </c>
      <c r="O25" s="537" t="str">
        <f>IF(コントロールシート!$N$53="","",コントロールシート!$N$53)</f>
        <v/>
      </c>
    </row>
    <row r="26" spans="4:15" ht="15.75" customHeight="1" thickBot="1" x14ac:dyDescent="0.2">
      <c r="D26" s="569"/>
      <c r="E26" s="31"/>
      <c r="F26" s="558"/>
      <c r="G26" s="558"/>
      <c r="H26" s="558"/>
      <c r="I26" s="558"/>
      <c r="J26" s="559"/>
      <c r="K26" s="536"/>
      <c r="L26" s="523"/>
      <c r="M26" s="542"/>
      <c r="N26" s="540"/>
      <c r="O26" s="538"/>
    </row>
    <row r="27" spans="4:15" ht="9.75" customHeight="1" thickBot="1" x14ac:dyDescent="0.2">
      <c r="I27" s="14"/>
      <c r="J27" s="14"/>
      <c r="K27" s="14"/>
      <c r="L27" s="14"/>
      <c r="M27" s="14"/>
      <c r="N27" s="14"/>
    </row>
    <row r="28" spans="4:15" ht="22.5" customHeight="1" x14ac:dyDescent="0.15">
      <c r="D28" s="567" t="s">
        <v>248</v>
      </c>
      <c r="E28" s="560" t="s">
        <v>48</v>
      </c>
      <c r="F28" s="562"/>
      <c r="G28" s="562"/>
      <c r="H28" s="562"/>
      <c r="I28" s="562"/>
      <c r="J28" s="563"/>
      <c r="K28" s="560" t="s">
        <v>53</v>
      </c>
      <c r="L28" s="562"/>
      <c r="M28" s="563"/>
      <c r="N28" s="560" t="s">
        <v>54</v>
      </c>
      <c r="O28" s="561"/>
    </row>
    <row r="29" spans="4:15" ht="18" customHeight="1" x14ac:dyDescent="0.15">
      <c r="D29" s="568"/>
      <c r="E29" s="570" t="s">
        <v>49</v>
      </c>
      <c r="F29" s="553"/>
      <c r="G29" s="553"/>
      <c r="H29" s="553"/>
      <c r="I29" s="553"/>
      <c r="J29" s="554"/>
      <c r="K29" s="549"/>
      <c r="L29" s="545" t="s">
        <v>286</v>
      </c>
      <c r="M29" s="546"/>
      <c r="N29" s="548"/>
      <c r="O29" s="543" t="s">
        <v>222</v>
      </c>
    </row>
    <row r="30" spans="4:15" ht="21.75" customHeight="1" x14ac:dyDescent="0.15">
      <c r="D30" s="568"/>
      <c r="E30" s="23" t="s">
        <v>42</v>
      </c>
      <c r="F30" s="557" t="str">
        <f>IF(コントロールシート!$L$57="","",コントロールシート!$L$57)</f>
        <v/>
      </c>
      <c r="G30" s="557"/>
      <c r="H30" s="557"/>
      <c r="I30" s="557"/>
      <c r="J30" s="163" t="s">
        <v>46</v>
      </c>
      <c r="K30" s="550"/>
      <c r="L30" s="531"/>
      <c r="M30" s="532"/>
      <c r="N30" s="535"/>
      <c r="O30" s="521"/>
    </row>
    <row r="31" spans="4:15" ht="21.75" customHeight="1" x14ac:dyDescent="0.15">
      <c r="D31" s="568"/>
      <c r="E31" s="21" t="s">
        <v>55</v>
      </c>
      <c r="F31" s="101"/>
      <c r="G31" s="557" t="str">
        <f>IF(コントロールシート!$L$58="","",コントロールシート!$L$58)</f>
        <v/>
      </c>
      <c r="H31" s="557"/>
      <c r="I31" s="557"/>
      <c r="J31" s="163" t="s">
        <v>50</v>
      </c>
      <c r="K31" s="535"/>
      <c r="L31" s="459" t="s">
        <v>301</v>
      </c>
      <c r="M31" s="547"/>
      <c r="N31" s="535"/>
      <c r="O31" s="544" t="s">
        <v>306</v>
      </c>
    </row>
    <row r="32" spans="4:15" ht="21.75" customHeight="1" x14ac:dyDescent="0.15">
      <c r="D32" s="568"/>
      <c r="E32" s="194" t="str">
        <f t="shared" ref="E32:E40" si="3">IF(F32&lt;&gt;"","・","")</f>
        <v/>
      </c>
      <c r="F32" s="505" t="str">
        <f>IF(コントロールシート!$L$59="","",コントロールシート!$L$59)</f>
        <v/>
      </c>
      <c r="G32" s="505"/>
      <c r="H32" s="505"/>
      <c r="I32" s="505"/>
      <c r="J32" s="551"/>
      <c r="K32" s="535"/>
      <c r="L32" s="459"/>
      <c r="M32" s="547"/>
      <c r="N32" s="535"/>
      <c r="O32" s="544"/>
    </row>
    <row r="33" spans="4:15" ht="21.75" customHeight="1" x14ac:dyDescent="0.15">
      <c r="D33" s="568"/>
      <c r="E33" s="194" t="str">
        <f t="shared" si="3"/>
        <v/>
      </c>
      <c r="F33" s="505" t="str">
        <f>IF(コントロールシート!$L$60="","",コントロールシート!$L$60)</f>
        <v/>
      </c>
      <c r="G33" s="505"/>
      <c r="H33" s="505"/>
      <c r="I33" s="505"/>
      <c r="J33" s="551"/>
      <c r="K33" s="535" t="str">
        <f t="shared" ref="K33:K39" si="4">IF(L33&lt;&gt;"","・","")</f>
        <v/>
      </c>
      <c r="L33" s="296" t="str">
        <f>IF(コントロールシート!$N$72="","",コントロールシート!$N$72)</f>
        <v/>
      </c>
      <c r="M33" s="311"/>
      <c r="N33" s="535"/>
      <c r="O33" s="521" t="s">
        <v>301</v>
      </c>
    </row>
    <row r="34" spans="4:15" ht="21.75" customHeight="1" x14ac:dyDescent="0.15">
      <c r="D34" s="568"/>
      <c r="E34" s="194" t="str">
        <f t="shared" si="3"/>
        <v/>
      </c>
      <c r="F34" s="505" t="str">
        <f>IF(コントロールシート!$L$61="","",コントロールシート!$L$61)</f>
        <v/>
      </c>
      <c r="G34" s="505"/>
      <c r="H34" s="505"/>
      <c r="I34" s="505"/>
      <c r="J34" s="551"/>
      <c r="K34" s="535"/>
      <c r="L34" s="296"/>
      <c r="M34" s="311"/>
      <c r="N34" s="535"/>
      <c r="O34" s="521"/>
    </row>
    <row r="35" spans="4:15" ht="21.75" customHeight="1" x14ac:dyDescent="0.15">
      <c r="D35" s="568"/>
      <c r="E35" s="194" t="str">
        <f t="shared" si="3"/>
        <v/>
      </c>
      <c r="F35" s="505" t="str">
        <f>IF(コントロールシート!$L$62="","",コントロールシート!$L$62)</f>
        <v/>
      </c>
      <c r="G35" s="505"/>
      <c r="H35" s="505"/>
      <c r="I35" s="505"/>
      <c r="J35" s="551"/>
      <c r="K35" s="535" t="str">
        <f t="shared" si="4"/>
        <v/>
      </c>
      <c r="L35" s="296" t="str">
        <f>IF(コントロールシート!$N$73="","",コントロールシート!$N$73)</f>
        <v/>
      </c>
      <c r="M35" s="311"/>
      <c r="N35" s="539" t="str">
        <f>IF(O35&lt;&gt;"","・","")</f>
        <v/>
      </c>
      <c r="O35" s="537" t="str">
        <f>IF(コントロールシート!$N$81="","",コントロールシート!$N$81)</f>
        <v/>
      </c>
    </row>
    <row r="36" spans="4:15" ht="37.5" customHeight="1" x14ac:dyDescent="0.15">
      <c r="D36" s="568"/>
      <c r="E36" s="194" t="str">
        <f t="shared" si="3"/>
        <v/>
      </c>
      <c r="F36" s="505" t="str">
        <f>IF(コントロールシート!$L$63="","",コントロールシート!$L$63)</f>
        <v/>
      </c>
      <c r="G36" s="505"/>
      <c r="H36" s="505"/>
      <c r="I36" s="505"/>
      <c r="J36" s="551"/>
      <c r="K36" s="535"/>
      <c r="L36" s="296"/>
      <c r="M36" s="311"/>
      <c r="N36" s="539"/>
      <c r="O36" s="537"/>
    </row>
    <row r="37" spans="4:15" ht="25.5" customHeight="1" x14ac:dyDescent="0.15">
      <c r="D37" s="568"/>
      <c r="E37" s="194" t="str">
        <f t="shared" si="3"/>
        <v/>
      </c>
      <c r="F37" s="505" t="str">
        <f>IF(コントロールシート!$L$64="","",コントロールシート!$L$64)</f>
        <v/>
      </c>
      <c r="G37" s="505"/>
      <c r="H37" s="505"/>
      <c r="I37" s="505"/>
      <c r="J37" s="551"/>
      <c r="K37" s="535" t="str">
        <f t="shared" si="4"/>
        <v/>
      </c>
      <c r="L37" s="296" t="str">
        <f>IF(コントロールシート!$N$74="","",コントロールシート!$N$74)</f>
        <v/>
      </c>
      <c r="M37" s="311"/>
      <c r="N37" s="539" t="str">
        <f t="shared" ref="N37:N41" si="5">IF(O37&lt;&gt;"","・","")</f>
        <v/>
      </c>
      <c r="O37" s="537" t="str">
        <f>IF(コントロールシート!$N$82="","",コントロールシート!$N$82)</f>
        <v/>
      </c>
    </row>
    <row r="38" spans="4:15" ht="40.5" customHeight="1" x14ac:dyDescent="0.15">
      <c r="D38" s="568"/>
      <c r="E38" s="194" t="str">
        <f t="shared" si="3"/>
        <v/>
      </c>
      <c r="F38" s="505" t="str">
        <f>IF(コントロールシート!$L$65="","",コントロールシート!$L$65)</f>
        <v/>
      </c>
      <c r="G38" s="505"/>
      <c r="H38" s="505"/>
      <c r="I38" s="505"/>
      <c r="J38" s="551"/>
      <c r="K38" s="535"/>
      <c r="L38" s="296"/>
      <c r="M38" s="311"/>
      <c r="N38" s="539"/>
      <c r="O38" s="537"/>
    </row>
    <row r="39" spans="4:15" ht="25.5" customHeight="1" x14ac:dyDescent="0.15">
      <c r="D39" s="568"/>
      <c r="E39" s="194" t="str">
        <f t="shared" si="3"/>
        <v/>
      </c>
      <c r="F39" s="505" t="str">
        <f>IF(コントロールシート!$L$66="","",コントロールシート!$L$66)</f>
        <v/>
      </c>
      <c r="G39" s="505"/>
      <c r="H39" s="505"/>
      <c r="I39" s="505"/>
      <c r="J39" s="551"/>
      <c r="K39" s="535" t="str">
        <f t="shared" si="4"/>
        <v/>
      </c>
      <c r="L39" s="531" t="str">
        <f>IF(コントロールシート!$N$75="","",コントロールシート!$N$75)</f>
        <v/>
      </c>
      <c r="M39" s="532"/>
      <c r="N39" s="539" t="str">
        <f t="shared" si="5"/>
        <v/>
      </c>
      <c r="O39" s="537" t="str">
        <f>IF(コントロールシート!$N$83="","",コントロールシート!$N$83)</f>
        <v/>
      </c>
    </row>
    <row r="40" spans="4:15" ht="35.25" customHeight="1" x14ac:dyDescent="0.15">
      <c r="D40" s="568"/>
      <c r="E40" s="194" t="str">
        <f t="shared" si="3"/>
        <v/>
      </c>
      <c r="F40" s="505" t="str">
        <f>IF(コントロールシート!$L$67="","",コントロールシート!$L$67)</f>
        <v/>
      </c>
      <c r="G40" s="505"/>
      <c r="H40" s="505"/>
      <c r="I40" s="505"/>
      <c r="J40" s="551"/>
      <c r="K40" s="535"/>
      <c r="L40" s="531"/>
      <c r="M40" s="532"/>
      <c r="N40" s="539"/>
      <c r="O40" s="537"/>
    </row>
    <row r="41" spans="4:15" ht="25.5" customHeight="1" x14ac:dyDescent="0.15">
      <c r="D41" s="568"/>
      <c r="E41" s="14"/>
      <c r="F41" s="317"/>
      <c r="G41" s="317"/>
      <c r="H41" s="317"/>
      <c r="I41" s="317"/>
      <c r="J41" s="541"/>
      <c r="K41" s="535"/>
      <c r="L41" s="531"/>
      <c r="M41" s="532"/>
      <c r="N41" s="539" t="str">
        <f t="shared" si="5"/>
        <v/>
      </c>
      <c r="O41" s="537" t="str">
        <f>IF(コントロールシート!$N$84="","",コントロールシート!$N$84)</f>
        <v/>
      </c>
    </row>
    <row r="42" spans="4:15" ht="45" customHeight="1" thickBot="1" x14ac:dyDescent="0.2">
      <c r="D42" s="569"/>
      <c r="E42" s="11"/>
      <c r="F42" s="523"/>
      <c r="G42" s="523"/>
      <c r="H42" s="523"/>
      <c r="I42" s="523"/>
      <c r="J42" s="542"/>
      <c r="K42" s="536"/>
      <c r="L42" s="533"/>
      <c r="M42" s="534"/>
      <c r="N42" s="540"/>
      <c r="O42" s="538"/>
    </row>
  </sheetData>
  <sheetProtection sheet="1" objects="1" scenarios="1" selectLockedCells="1"/>
  <mergeCells count="106">
    <mergeCell ref="N8:O8"/>
    <mergeCell ref="N28:O28"/>
    <mergeCell ref="E28:J28"/>
    <mergeCell ref="B6:D6"/>
    <mergeCell ref="F10:I10"/>
    <mergeCell ref="G11:I11"/>
    <mergeCell ref="E6:I6"/>
    <mergeCell ref="K8:M8"/>
    <mergeCell ref="D28:D42"/>
    <mergeCell ref="D8:D26"/>
    <mergeCell ref="K28:M28"/>
    <mergeCell ref="E8:J8"/>
    <mergeCell ref="F12:J12"/>
    <mergeCell ref="F13:J13"/>
    <mergeCell ref="E9:J9"/>
    <mergeCell ref="E29:J29"/>
    <mergeCell ref="F34:J34"/>
    <mergeCell ref="F37:J37"/>
    <mergeCell ref="L35:M36"/>
    <mergeCell ref="K35:K36"/>
    <mergeCell ref="L37:M38"/>
    <mergeCell ref="K37:K38"/>
    <mergeCell ref="L39:M40"/>
    <mergeCell ref="K39:K40"/>
    <mergeCell ref="F14:J14"/>
    <mergeCell ref="F40:J40"/>
    <mergeCell ref="F15:J15"/>
    <mergeCell ref="G31:I31"/>
    <mergeCell ref="F32:J32"/>
    <mergeCell ref="F33:J33"/>
    <mergeCell ref="F16:J16"/>
    <mergeCell ref="F18:J18"/>
    <mergeCell ref="F17:J17"/>
    <mergeCell ref="F26:J26"/>
    <mergeCell ref="F38:J38"/>
    <mergeCell ref="F39:J39"/>
    <mergeCell ref="F35:J35"/>
    <mergeCell ref="F36:J36"/>
    <mergeCell ref="F30:I30"/>
    <mergeCell ref="K17:K18"/>
    <mergeCell ref="K15:K16"/>
    <mergeCell ref="K13:K14"/>
    <mergeCell ref="O15:O16"/>
    <mergeCell ref="O17:O18"/>
    <mergeCell ref="L11:M12"/>
    <mergeCell ref="N11:N12"/>
    <mergeCell ref="N9:N10"/>
    <mergeCell ref="N13:N14"/>
    <mergeCell ref="N15:N16"/>
    <mergeCell ref="N17:N18"/>
    <mergeCell ref="L13:M14"/>
    <mergeCell ref="L15:M16"/>
    <mergeCell ref="L17:M18"/>
    <mergeCell ref="L9:M10"/>
    <mergeCell ref="K9:K10"/>
    <mergeCell ref="O9:O10"/>
    <mergeCell ref="O11:O12"/>
    <mergeCell ref="O13:O14"/>
    <mergeCell ref="K11:K12"/>
    <mergeCell ref="O25:O26"/>
    <mergeCell ref="N25:N26"/>
    <mergeCell ref="L21:M22"/>
    <mergeCell ref="L23:M24"/>
    <mergeCell ref="L25:M26"/>
    <mergeCell ref="O19:O20"/>
    <mergeCell ref="N19:N20"/>
    <mergeCell ref="O21:O22"/>
    <mergeCell ref="N21:N22"/>
    <mergeCell ref="O23:O24"/>
    <mergeCell ref="N23:N24"/>
    <mergeCell ref="L19:M20"/>
    <mergeCell ref="K21:K22"/>
    <mergeCell ref="K23:K24"/>
    <mergeCell ref="K25:K26"/>
    <mergeCell ref="F19:J19"/>
    <mergeCell ref="F20:J20"/>
    <mergeCell ref="F21:J21"/>
    <mergeCell ref="F22:J22"/>
    <mergeCell ref="F23:J23"/>
    <mergeCell ref="F24:J24"/>
    <mergeCell ref="F25:J25"/>
    <mergeCell ref="K19:K20"/>
    <mergeCell ref="O29:O30"/>
    <mergeCell ref="O31:O32"/>
    <mergeCell ref="O33:O34"/>
    <mergeCell ref="L29:M30"/>
    <mergeCell ref="K31:K32"/>
    <mergeCell ref="L31:M32"/>
    <mergeCell ref="L33:M34"/>
    <mergeCell ref="K33:K34"/>
    <mergeCell ref="N29:N30"/>
    <mergeCell ref="N31:N32"/>
    <mergeCell ref="N33:N34"/>
    <mergeCell ref="K29:K30"/>
    <mergeCell ref="L41:M42"/>
    <mergeCell ref="K41:K42"/>
    <mergeCell ref="O41:O42"/>
    <mergeCell ref="N41:N42"/>
    <mergeCell ref="F41:J41"/>
    <mergeCell ref="F42:J42"/>
    <mergeCell ref="N35:N36"/>
    <mergeCell ref="O35:O36"/>
    <mergeCell ref="O37:O38"/>
    <mergeCell ref="N37:N38"/>
    <mergeCell ref="O39:O40"/>
    <mergeCell ref="N39:N40"/>
  </mergeCells>
  <phoneticPr fontId="2"/>
  <printOptions horizontalCentered="1"/>
  <pageMargins left="0.39370078740157483" right="0.39370078740157483" top="0.19685039370078741" bottom="0.39370078740157483" header="0.19685039370078741" footer="0.19685039370078741"/>
  <pageSetup paperSize="9" scale="98" orientation="portrait" r:id="rId1"/>
  <headerFooter alignWithMargins="0">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0</xdr:colOff>
                    <xdr:row>8</xdr:row>
                    <xdr:rowOff>95250</xdr:rowOff>
                  </from>
                  <to>
                    <xdr:col>11</xdr:col>
                    <xdr:colOff>0</xdr:colOff>
                    <xdr:row>10</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19050</xdr:colOff>
                    <xdr:row>8</xdr:row>
                    <xdr:rowOff>104775</xdr:rowOff>
                  </from>
                  <to>
                    <xdr:col>14</xdr:col>
                    <xdr:colOff>66675</xdr:colOff>
                    <xdr:row>9</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9525</xdr:colOff>
                    <xdr:row>12</xdr:row>
                    <xdr:rowOff>171450</xdr:rowOff>
                  </from>
                  <to>
                    <xdr:col>14</xdr:col>
                    <xdr:colOff>19050</xdr:colOff>
                    <xdr:row>13</xdr:row>
                    <xdr:rowOff>104775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9525</xdr:colOff>
                    <xdr:row>14</xdr:row>
                    <xdr:rowOff>152400</xdr:rowOff>
                  </from>
                  <to>
                    <xdr:col>14</xdr:col>
                    <xdr:colOff>66675</xdr:colOff>
                    <xdr:row>15</xdr:row>
                    <xdr:rowOff>123825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13</xdr:col>
                    <xdr:colOff>19050</xdr:colOff>
                    <xdr:row>28</xdr:row>
                    <xdr:rowOff>104775</xdr:rowOff>
                  </from>
                  <to>
                    <xdr:col>14</xdr:col>
                    <xdr:colOff>123825</xdr:colOff>
                    <xdr:row>29</xdr:row>
                    <xdr:rowOff>219075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13</xdr:col>
                    <xdr:colOff>9525</xdr:colOff>
                    <xdr:row>30</xdr:row>
                    <xdr:rowOff>142875</xdr:rowOff>
                  </from>
                  <to>
                    <xdr:col>14</xdr:col>
                    <xdr:colOff>66675</xdr:colOff>
                    <xdr:row>31</xdr:row>
                    <xdr:rowOff>123825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10</xdr:col>
                    <xdr:colOff>19050</xdr:colOff>
                    <xdr:row>28</xdr:row>
                    <xdr:rowOff>104775</xdr:rowOff>
                  </from>
                  <to>
                    <xdr:col>11</xdr:col>
                    <xdr:colOff>123825</xdr:colOff>
                    <xdr:row>29</xdr:row>
                    <xdr:rowOff>200025</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13</xdr:col>
                    <xdr:colOff>9525</xdr:colOff>
                    <xdr:row>16</xdr:row>
                    <xdr:rowOff>95250</xdr:rowOff>
                  </from>
                  <to>
                    <xdr:col>14</xdr:col>
                    <xdr:colOff>66675</xdr:colOff>
                    <xdr:row>17</xdr:row>
                    <xdr:rowOff>209550</xdr:rowOff>
                  </to>
                </anchor>
              </controlPr>
            </control>
          </mc:Choice>
        </mc:AlternateContent>
        <mc:AlternateContent xmlns:mc="http://schemas.openxmlformats.org/markup-compatibility/2006">
          <mc:Choice Requires="x14">
            <control shapeId="1075" r:id="rId12" name="Check Box 51">
              <controlPr defaultSize="0" autoFill="0" autoLine="0" autoPict="0">
                <anchor moveWithCells="1">
                  <from>
                    <xdr:col>13</xdr:col>
                    <xdr:colOff>19050</xdr:colOff>
                    <xdr:row>10</xdr:row>
                    <xdr:rowOff>114300</xdr:rowOff>
                  </from>
                  <to>
                    <xdr:col>14</xdr:col>
                    <xdr:colOff>123825</xdr:colOff>
                    <xdr:row>11</xdr:row>
                    <xdr:rowOff>152400</xdr:rowOff>
                  </to>
                </anchor>
              </controlPr>
            </control>
          </mc:Choice>
        </mc:AlternateContent>
        <mc:AlternateContent xmlns:mc="http://schemas.openxmlformats.org/markup-compatibility/2006">
          <mc:Choice Requires="x14">
            <control shapeId="1076" r:id="rId13" name="Check Box 52">
              <controlPr defaultSize="0" autoFill="0" autoLine="0" autoPict="0">
                <anchor moveWithCells="1">
                  <from>
                    <xdr:col>10</xdr:col>
                    <xdr:colOff>0</xdr:colOff>
                    <xdr:row>10</xdr:row>
                    <xdr:rowOff>123825</xdr:rowOff>
                  </from>
                  <to>
                    <xdr:col>11</xdr:col>
                    <xdr:colOff>152400</xdr:colOff>
                    <xdr:row>11</xdr:row>
                    <xdr:rowOff>142875</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10</xdr:col>
                    <xdr:colOff>0</xdr:colOff>
                    <xdr:row>30</xdr:row>
                    <xdr:rowOff>85725</xdr:rowOff>
                  </from>
                  <to>
                    <xdr:col>11</xdr:col>
                    <xdr:colOff>171450</xdr:colOff>
                    <xdr:row>31</xdr:row>
                    <xdr:rowOff>142875</xdr:rowOff>
                  </to>
                </anchor>
              </controlPr>
            </control>
          </mc:Choice>
        </mc:AlternateContent>
        <mc:AlternateContent xmlns:mc="http://schemas.openxmlformats.org/markup-compatibility/2006">
          <mc:Choice Requires="x14">
            <control shapeId="1078" r:id="rId15" name="Check Box 54">
              <controlPr defaultSize="0" autoFill="0" autoLine="0" autoPict="0">
                <anchor moveWithCells="1">
                  <from>
                    <xdr:col>13</xdr:col>
                    <xdr:colOff>19050</xdr:colOff>
                    <xdr:row>32</xdr:row>
                    <xdr:rowOff>114300</xdr:rowOff>
                  </from>
                  <to>
                    <xdr:col>14</xdr:col>
                    <xdr:colOff>171450</xdr:colOff>
                    <xdr:row>33</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7367A-E7DD-4A11-9891-B8F3E8A568B2}">
  <sheetPr codeName="Sheet6"/>
  <dimension ref="B2:AJ42"/>
  <sheetViews>
    <sheetView zoomScale="70" zoomScaleNormal="70" workbookViewId="0">
      <selection activeCell="AI9" sqref="AI9"/>
    </sheetView>
  </sheetViews>
  <sheetFormatPr defaultRowHeight="15.75" x14ac:dyDescent="0.15"/>
  <cols>
    <col min="1" max="1" width="1.875" style="9" customWidth="1"/>
    <col min="2" max="5" width="1.125" style="9" customWidth="1"/>
    <col min="6" max="6" width="3.75" style="9" customWidth="1"/>
    <col min="7" max="7" width="1" style="9" customWidth="1"/>
    <col min="8" max="8" width="2.25" style="9" customWidth="1"/>
    <col min="9" max="9" width="1.75" style="9" customWidth="1"/>
    <col min="10" max="10" width="1.375" style="9" customWidth="1"/>
    <col min="11" max="11" width="1.75" style="9" customWidth="1"/>
    <col min="12" max="12" width="1.375" style="9" customWidth="1"/>
    <col min="13" max="13" width="2.75" style="9" customWidth="1"/>
    <col min="14" max="14" width="1.62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27" width="1.5" style="9" customWidth="1"/>
    <col min="28" max="32" width="2.25" style="9" customWidth="1"/>
    <col min="33" max="33" width="5.25" style="9" customWidth="1"/>
    <col min="34" max="34" width="9.125" style="9" customWidth="1"/>
    <col min="35" max="35" width="13.375" style="9" customWidth="1"/>
    <col min="36" max="36" width="10.625" style="9" customWidth="1"/>
    <col min="37" max="16384" width="9" style="9"/>
  </cols>
  <sheetData>
    <row r="2" spans="2:36" x14ac:dyDescent="0.15">
      <c r="B2" s="5" t="s">
        <v>64</v>
      </c>
    </row>
    <row r="3" spans="2:36" ht="16.5" thickBot="1" x14ac:dyDescent="0.2"/>
    <row r="4" spans="2:36" ht="19.5" customHeight="1" x14ac:dyDescent="0.15">
      <c r="B4" s="528" t="s">
        <v>289</v>
      </c>
      <c r="C4" s="529"/>
      <c r="D4" s="529"/>
      <c r="E4" s="529"/>
      <c r="F4" s="529"/>
      <c r="G4" s="529"/>
      <c r="H4" s="529"/>
      <c r="I4" s="529"/>
      <c r="J4" s="529"/>
      <c r="K4" s="529"/>
      <c r="L4" s="529"/>
      <c r="M4" s="529"/>
      <c r="N4" s="529"/>
      <c r="O4" s="529"/>
      <c r="P4" s="598" t="s">
        <v>42</v>
      </c>
      <c r="Q4" s="599" t="str">
        <f>IF(コントロールシート!$M$89="","",コントロールシート!$M$89)</f>
        <v/>
      </c>
      <c r="R4" s="599"/>
      <c r="S4" s="599"/>
      <c r="T4" s="599"/>
      <c r="U4" s="599"/>
      <c r="V4" s="599"/>
      <c r="W4" s="599"/>
      <c r="X4" s="599"/>
      <c r="Y4" s="599"/>
      <c r="Z4" s="525" t="s">
        <v>46</v>
      </c>
      <c r="AA4" s="525"/>
      <c r="AB4" s="525"/>
      <c r="AC4" s="24"/>
      <c r="AD4" s="24"/>
      <c r="AE4" s="24"/>
      <c r="AF4" s="24"/>
      <c r="AG4" s="56"/>
    </row>
    <row r="5" spans="2:36" ht="19.5" customHeight="1" x14ac:dyDescent="0.15">
      <c r="B5" s="604"/>
      <c r="C5" s="605"/>
      <c r="D5" s="605"/>
      <c r="E5" s="605"/>
      <c r="F5" s="605"/>
      <c r="G5" s="605"/>
      <c r="H5" s="605"/>
      <c r="I5" s="605"/>
      <c r="J5" s="605"/>
      <c r="K5" s="605"/>
      <c r="L5" s="605"/>
      <c r="M5" s="605"/>
      <c r="N5" s="605"/>
      <c r="O5" s="605"/>
      <c r="P5" s="597"/>
      <c r="Q5" s="600"/>
      <c r="R5" s="600"/>
      <c r="S5" s="600"/>
      <c r="T5" s="600"/>
      <c r="U5" s="600"/>
      <c r="V5" s="600"/>
      <c r="W5" s="600"/>
      <c r="X5" s="600"/>
      <c r="Y5" s="600"/>
      <c r="Z5" s="591"/>
      <c r="AA5" s="591"/>
      <c r="AB5" s="591"/>
      <c r="AC5" s="42"/>
      <c r="AD5" s="42"/>
      <c r="AE5" s="42"/>
      <c r="AF5" s="42"/>
      <c r="AG5" s="60"/>
    </row>
    <row r="6" spans="2:36" ht="19.5" customHeight="1" x14ac:dyDescent="0.15">
      <c r="B6" s="606" t="s">
        <v>65</v>
      </c>
      <c r="C6" s="607"/>
      <c r="D6" s="607"/>
      <c r="E6" s="607"/>
      <c r="F6" s="607"/>
      <c r="G6" s="607"/>
      <c r="H6" s="607"/>
      <c r="I6" s="607"/>
      <c r="J6" s="607"/>
      <c r="K6" s="607"/>
      <c r="L6" s="607"/>
      <c r="M6" s="607"/>
      <c r="N6" s="607"/>
      <c r="O6" s="607"/>
      <c r="P6" s="548" t="s">
        <v>42</v>
      </c>
      <c r="Q6" s="601" t="str">
        <f>IF(コントロールシート!$N$91="","",コントロールシート!$N$91)</f>
        <v/>
      </c>
      <c r="R6" s="601"/>
      <c r="S6" s="601"/>
      <c r="T6" s="601"/>
      <c r="U6" s="601"/>
      <c r="V6" s="601"/>
      <c r="W6" s="601"/>
      <c r="X6" s="601"/>
      <c r="Y6" s="601"/>
      <c r="Z6" s="603" t="s">
        <v>46</v>
      </c>
      <c r="AA6" s="603"/>
      <c r="AB6" s="603"/>
      <c r="AC6" s="40"/>
      <c r="AD6" s="40"/>
      <c r="AE6" s="40"/>
      <c r="AF6" s="40"/>
      <c r="AG6" s="61"/>
    </row>
    <row r="7" spans="2:36" ht="19.5" customHeight="1" x14ac:dyDescent="0.15">
      <c r="B7" s="604"/>
      <c r="C7" s="605"/>
      <c r="D7" s="605"/>
      <c r="E7" s="605"/>
      <c r="F7" s="605"/>
      <c r="G7" s="605"/>
      <c r="H7" s="605"/>
      <c r="I7" s="605"/>
      <c r="J7" s="605"/>
      <c r="K7" s="605"/>
      <c r="L7" s="605"/>
      <c r="M7" s="605"/>
      <c r="N7" s="605"/>
      <c r="O7" s="605"/>
      <c r="P7" s="597"/>
      <c r="Q7" s="602"/>
      <c r="R7" s="602"/>
      <c r="S7" s="602"/>
      <c r="T7" s="602"/>
      <c r="U7" s="602"/>
      <c r="V7" s="602"/>
      <c r="W7" s="602"/>
      <c r="X7" s="602"/>
      <c r="Y7" s="602"/>
      <c r="Z7" s="591"/>
      <c r="AA7" s="591"/>
      <c r="AB7" s="591"/>
      <c r="AC7" s="42"/>
      <c r="AD7" s="42"/>
      <c r="AE7" s="42"/>
      <c r="AF7" s="42"/>
      <c r="AG7" s="60"/>
      <c r="AI7" s="199"/>
    </row>
    <row r="8" spans="2:36" ht="19.5" customHeight="1" x14ac:dyDescent="0.15">
      <c r="B8" s="608" t="s">
        <v>92</v>
      </c>
      <c r="C8" s="609"/>
      <c r="D8" s="609"/>
      <c r="E8" s="609"/>
      <c r="F8" s="609"/>
      <c r="G8" s="609"/>
      <c r="H8" s="609"/>
      <c r="I8" s="609"/>
      <c r="J8" s="609"/>
      <c r="K8" s="609"/>
      <c r="L8" s="609"/>
      <c r="M8" s="609"/>
      <c r="N8" s="609"/>
      <c r="O8" s="609"/>
      <c r="P8" s="548" t="s">
        <v>42</v>
      </c>
      <c r="Q8" s="594" t="str">
        <f>IF(コントロールシート!$N$92="","",コントロールシート!$N$92)</f>
        <v/>
      </c>
      <c r="R8" s="594"/>
      <c r="S8" s="594"/>
      <c r="T8" s="594"/>
      <c r="U8" s="594"/>
      <c r="V8" s="594"/>
      <c r="W8" s="594"/>
      <c r="X8" s="594"/>
      <c r="Y8" s="594"/>
      <c r="Z8" s="594"/>
      <c r="AA8" s="594"/>
      <c r="AB8" s="553" t="s">
        <v>315</v>
      </c>
      <c r="AC8" s="553"/>
      <c r="AD8" s="553"/>
      <c r="AE8" s="553"/>
      <c r="AF8" s="553"/>
      <c r="AG8" s="543"/>
    </row>
    <row r="9" spans="2:36" ht="19.5" customHeight="1" thickBot="1" x14ac:dyDescent="0.2">
      <c r="B9" s="610"/>
      <c r="C9" s="611"/>
      <c r="D9" s="611"/>
      <c r="E9" s="611"/>
      <c r="F9" s="611"/>
      <c r="G9" s="611"/>
      <c r="H9" s="611"/>
      <c r="I9" s="611"/>
      <c r="J9" s="611"/>
      <c r="K9" s="611"/>
      <c r="L9" s="611"/>
      <c r="M9" s="611"/>
      <c r="N9" s="611"/>
      <c r="O9" s="611"/>
      <c r="P9" s="536"/>
      <c r="Q9" s="595"/>
      <c r="R9" s="595"/>
      <c r="S9" s="595"/>
      <c r="T9" s="595"/>
      <c r="U9" s="595"/>
      <c r="V9" s="595"/>
      <c r="W9" s="595"/>
      <c r="X9" s="595"/>
      <c r="Y9" s="595"/>
      <c r="Z9" s="595"/>
      <c r="AA9" s="595"/>
      <c r="AB9" s="592"/>
      <c r="AC9" s="592"/>
      <c r="AD9" s="592"/>
      <c r="AE9" s="592"/>
      <c r="AF9" s="592"/>
      <c r="AG9" s="593"/>
    </row>
    <row r="11" spans="2:36" ht="16.5" thickBot="1" x14ac:dyDescent="0.2">
      <c r="B11" s="45" t="s">
        <v>93</v>
      </c>
    </row>
    <row r="12" spans="2:36" ht="19.5" customHeight="1" x14ac:dyDescent="0.15">
      <c r="B12" s="612" t="s">
        <v>72</v>
      </c>
      <c r="C12" s="613"/>
      <c r="D12" s="613"/>
      <c r="E12" s="613"/>
      <c r="F12" s="617" t="s">
        <v>91</v>
      </c>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9"/>
      <c r="AH12" s="579" t="s">
        <v>68</v>
      </c>
      <c r="AI12" s="579" t="s">
        <v>69</v>
      </c>
      <c r="AJ12" s="583" t="s">
        <v>70</v>
      </c>
    </row>
    <row r="13" spans="2:36" ht="72" customHeight="1" x14ac:dyDescent="0.15">
      <c r="B13" s="614"/>
      <c r="C13" s="615"/>
      <c r="D13" s="615"/>
      <c r="E13" s="615"/>
      <c r="F13" s="621" t="s">
        <v>66</v>
      </c>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52" t="s">
        <v>67</v>
      </c>
      <c r="AH13" s="580"/>
      <c r="AI13" s="580"/>
      <c r="AJ13" s="584"/>
    </row>
    <row r="14" spans="2:36" ht="18.75" customHeight="1" x14ac:dyDescent="0.15">
      <c r="B14" s="477" t="s">
        <v>71</v>
      </c>
      <c r="C14" s="317"/>
      <c r="D14" s="317"/>
      <c r="E14" s="317"/>
      <c r="F14" s="46" t="s">
        <v>86</v>
      </c>
      <c r="G14" s="47"/>
      <c r="H14" s="47"/>
      <c r="I14" s="47"/>
      <c r="J14" s="47"/>
      <c r="K14" s="47"/>
      <c r="L14" s="47"/>
      <c r="M14" s="48"/>
      <c r="N14" s="48"/>
      <c r="O14" s="48"/>
      <c r="P14" s="48"/>
      <c r="Q14" s="48"/>
      <c r="R14" s="48"/>
      <c r="S14" s="48"/>
      <c r="T14" s="48"/>
      <c r="U14" s="48"/>
      <c r="V14" s="14"/>
      <c r="W14" s="14"/>
      <c r="X14" s="14"/>
      <c r="Y14" s="14"/>
      <c r="Z14" s="14"/>
      <c r="AA14" s="14"/>
      <c r="AB14" s="14"/>
      <c r="AC14" s="14"/>
      <c r="AD14" s="14"/>
      <c r="AE14" s="14"/>
      <c r="AF14" s="14"/>
      <c r="AG14" s="588"/>
      <c r="AH14" s="571" t="s">
        <v>90</v>
      </c>
      <c r="AI14" s="573" t="s">
        <v>79</v>
      </c>
      <c r="AJ14" s="585" t="s">
        <v>80</v>
      </c>
    </row>
    <row r="15" spans="2:36" ht="15.75" customHeight="1" x14ac:dyDescent="0.15">
      <c r="B15" s="32"/>
      <c r="C15" s="14"/>
      <c r="D15" s="14"/>
      <c r="E15" s="14"/>
      <c r="F15" s="51" t="s">
        <v>390</v>
      </c>
      <c r="G15" s="616" t="str">
        <f>IF($Q$4="","",$Q$4)</f>
        <v/>
      </c>
      <c r="H15" s="616"/>
      <c r="I15" s="616"/>
      <c r="J15" s="616"/>
      <c r="K15" s="616"/>
      <c r="L15" s="616"/>
      <c r="M15" s="102" t="s">
        <v>393</v>
      </c>
      <c r="N15" s="596" t="str">
        <f>IF($Q$8="","",$Q$8)</f>
        <v/>
      </c>
      <c r="O15" s="596"/>
      <c r="P15" s="596"/>
      <c r="Q15" s="596"/>
      <c r="R15" s="596"/>
      <c r="S15" s="596"/>
      <c r="T15" s="596"/>
      <c r="U15" s="596"/>
      <c r="V15" s="596"/>
      <c r="W15" s="195" t="s">
        <v>385</v>
      </c>
      <c r="Z15" s="14"/>
      <c r="AA15" s="14"/>
      <c r="AB15" s="14"/>
      <c r="AC15" s="14"/>
      <c r="AD15" s="14"/>
      <c r="AE15" s="14"/>
      <c r="AF15" s="14"/>
      <c r="AG15" s="589"/>
      <c r="AH15" s="539"/>
      <c r="AI15" s="574"/>
      <c r="AJ15" s="586"/>
    </row>
    <row r="16" spans="2:36" ht="15.75" customHeight="1" x14ac:dyDescent="0.15">
      <c r="B16" s="32"/>
      <c r="C16" s="14"/>
      <c r="D16" s="14"/>
      <c r="E16" s="14"/>
      <c r="F16" s="212" t="s">
        <v>384</v>
      </c>
      <c r="H16" s="63"/>
      <c r="I16" s="64"/>
      <c r="J16" s="64"/>
      <c r="K16" s="64"/>
      <c r="L16" s="64"/>
      <c r="M16" s="65"/>
      <c r="N16" s="65"/>
      <c r="O16" s="65"/>
      <c r="P16" s="65"/>
      <c r="Q16" s="64"/>
      <c r="R16" s="64"/>
      <c r="S16" s="64"/>
      <c r="T16" s="64"/>
      <c r="U16" s="64"/>
      <c r="V16" s="64"/>
      <c r="W16" s="66"/>
      <c r="X16" s="66"/>
      <c r="Y16" s="66"/>
      <c r="Z16" s="66"/>
      <c r="AA16" s="66"/>
      <c r="AB16" s="66"/>
      <c r="AC16" s="66"/>
      <c r="AD16" s="66"/>
      <c r="AE16" s="66"/>
      <c r="AF16" s="66"/>
      <c r="AG16" s="589"/>
      <c r="AH16" s="539"/>
      <c r="AI16" s="574"/>
      <c r="AJ16" s="586"/>
    </row>
    <row r="17" spans="2:36" ht="3.75" customHeight="1" x14ac:dyDescent="0.15">
      <c r="B17" s="32"/>
      <c r="C17" s="14"/>
      <c r="D17" s="14"/>
      <c r="E17" s="14"/>
      <c r="F17" s="21"/>
      <c r="G17" s="96"/>
      <c r="H17" s="102"/>
      <c r="I17" s="103"/>
      <c r="J17" s="103"/>
      <c r="K17" s="103"/>
      <c r="L17" s="103"/>
      <c r="M17" s="95"/>
      <c r="N17" s="95"/>
      <c r="O17" s="95"/>
      <c r="P17" s="95"/>
      <c r="Q17" s="103"/>
      <c r="R17" s="103"/>
      <c r="S17" s="103"/>
      <c r="T17" s="103"/>
      <c r="U17" s="103"/>
      <c r="V17" s="103"/>
      <c r="W17" s="14"/>
      <c r="X17" s="14"/>
      <c r="Y17" s="14"/>
      <c r="Z17" s="14"/>
      <c r="AA17" s="14"/>
      <c r="AB17" s="14"/>
      <c r="AC17" s="14"/>
      <c r="AD17" s="14"/>
      <c r="AE17" s="14"/>
      <c r="AF17" s="14"/>
      <c r="AG17" s="589"/>
      <c r="AH17" s="539"/>
      <c r="AI17" s="574"/>
      <c r="AJ17" s="586"/>
    </row>
    <row r="18" spans="2:36" ht="15.75" customHeight="1" x14ac:dyDescent="0.15">
      <c r="B18" s="32"/>
      <c r="C18" s="14"/>
      <c r="D18" s="14"/>
      <c r="E18" s="14"/>
      <c r="F18" s="196" t="s">
        <v>394</v>
      </c>
      <c r="G18" s="616" t="str">
        <f>IF($Q$4="","",$Q$4)</f>
        <v/>
      </c>
      <c r="H18" s="616"/>
      <c r="I18" s="616"/>
      <c r="J18" s="616"/>
      <c r="K18" s="616"/>
      <c r="L18" s="616"/>
      <c r="M18" s="14" t="s">
        <v>389</v>
      </c>
      <c r="N18" s="596" t="str">
        <f>IF($Q$8="","",$Q$8)</f>
        <v/>
      </c>
      <c r="O18" s="596"/>
      <c r="P18" s="596"/>
      <c r="Q18" s="596"/>
      <c r="R18" s="596"/>
      <c r="S18" s="596"/>
      <c r="T18" s="596"/>
      <c r="U18" s="596"/>
      <c r="V18" s="596"/>
      <c r="W18" s="596"/>
      <c r="X18" s="596"/>
      <c r="Y18" s="14" t="s">
        <v>395</v>
      </c>
      <c r="Z18" s="14"/>
      <c r="AA18" s="14"/>
      <c r="AB18" s="14"/>
      <c r="AC18" s="14"/>
      <c r="AD18" s="14"/>
      <c r="AE18" s="14"/>
      <c r="AF18" s="14"/>
      <c r="AG18" s="589"/>
      <c r="AH18" s="539"/>
      <c r="AI18" s="574"/>
      <c r="AJ18" s="586"/>
    </row>
    <row r="19" spans="2:36" x14ac:dyDescent="0.15">
      <c r="B19" s="32"/>
      <c r="C19" s="14"/>
      <c r="D19" s="14"/>
      <c r="E19" s="14"/>
      <c r="F19" s="54" t="s">
        <v>379</v>
      </c>
      <c r="G19" s="27"/>
      <c r="H19" s="27"/>
      <c r="I19" s="27"/>
      <c r="J19" s="27"/>
      <c r="K19" s="27"/>
      <c r="L19" s="14"/>
      <c r="M19" s="14"/>
      <c r="N19" s="27"/>
      <c r="O19" s="27"/>
      <c r="P19" s="27"/>
      <c r="Q19" s="27"/>
      <c r="R19" s="27"/>
      <c r="S19" s="27"/>
      <c r="T19" s="14"/>
      <c r="U19" s="14"/>
      <c r="V19" s="14"/>
      <c r="W19" s="14"/>
      <c r="X19" s="14"/>
      <c r="Y19" s="14"/>
      <c r="Z19" s="14"/>
      <c r="AA19" s="14"/>
      <c r="AB19" s="14"/>
      <c r="AC19" s="14"/>
      <c r="AD19" s="14"/>
      <c r="AE19" s="14"/>
      <c r="AF19" s="14"/>
      <c r="AG19" s="589"/>
      <c r="AH19" s="539"/>
      <c r="AI19" s="574"/>
      <c r="AJ19" s="586"/>
    </row>
    <row r="20" spans="2:36" x14ac:dyDescent="0.15">
      <c r="B20" s="32"/>
      <c r="C20" s="14"/>
      <c r="D20" s="14"/>
      <c r="E20" s="14"/>
      <c r="F20" s="54" t="s">
        <v>380</v>
      </c>
      <c r="G20" s="27"/>
      <c r="H20" s="27"/>
      <c r="I20" s="27"/>
      <c r="J20" s="27"/>
      <c r="K20" s="27"/>
      <c r="L20" s="14"/>
      <c r="M20" s="14"/>
      <c r="N20" s="27"/>
      <c r="O20" s="27"/>
      <c r="P20" s="27"/>
      <c r="Q20" s="27"/>
      <c r="R20" s="27"/>
      <c r="S20" s="27"/>
      <c r="T20" s="14"/>
      <c r="U20" s="14"/>
      <c r="V20" s="14"/>
      <c r="W20" s="14"/>
      <c r="X20" s="14"/>
      <c r="Y20" s="14"/>
      <c r="Z20" s="14"/>
      <c r="AA20" s="14"/>
      <c r="AB20" s="14"/>
      <c r="AC20" s="14"/>
      <c r="AD20" s="14"/>
      <c r="AE20" s="14"/>
      <c r="AF20" s="14"/>
      <c r="AG20" s="589"/>
      <c r="AH20" s="539"/>
      <c r="AI20" s="574"/>
      <c r="AJ20" s="586"/>
    </row>
    <row r="21" spans="2:36" ht="15.75" customHeight="1" x14ac:dyDescent="0.15">
      <c r="B21" s="32"/>
      <c r="C21" s="14"/>
      <c r="D21" s="14"/>
      <c r="E21" s="14"/>
      <c r="F21" s="67" t="s">
        <v>381</v>
      </c>
      <c r="G21" s="62"/>
      <c r="H21" s="62"/>
      <c r="I21" s="62"/>
      <c r="J21" s="62"/>
      <c r="K21" s="62"/>
      <c r="L21" s="42"/>
      <c r="M21" s="42"/>
      <c r="N21" s="62"/>
      <c r="O21" s="62"/>
      <c r="P21" s="62"/>
      <c r="Q21" s="62"/>
      <c r="R21" s="62"/>
      <c r="S21" s="62"/>
      <c r="T21" s="42"/>
      <c r="U21" s="42"/>
      <c r="V21" s="42"/>
      <c r="W21" s="42"/>
      <c r="X21" s="42"/>
      <c r="Y21" s="42"/>
      <c r="Z21" s="42"/>
      <c r="AA21" s="42"/>
      <c r="AB21" s="42"/>
      <c r="AC21" s="42"/>
      <c r="AD21" s="42"/>
      <c r="AE21" s="42"/>
      <c r="AF21" s="42"/>
      <c r="AG21" s="590"/>
      <c r="AH21" s="572"/>
      <c r="AI21" s="575"/>
      <c r="AJ21" s="587"/>
    </row>
    <row r="22" spans="2:36" ht="18.75" customHeight="1" x14ac:dyDescent="0.15">
      <c r="B22" s="32"/>
      <c r="C22" s="14"/>
      <c r="D22" s="14"/>
      <c r="E22" s="14"/>
      <c r="F22" s="39" t="s">
        <v>87</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623" t="s">
        <v>77</v>
      </c>
      <c r="AH22" s="588" t="s">
        <v>81</v>
      </c>
      <c r="AI22" s="573" t="s">
        <v>94</v>
      </c>
      <c r="AJ22" s="576" t="s">
        <v>85</v>
      </c>
    </row>
    <row r="23" spans="2:36" ht="15.75" customHeight="1" x14ac:dyDescent="0.15">
      <c r="B23" s="32"/>
      <c r="C23" s="14"/>
      <c r="D23" s="14"/>
      <c r="E23" s="14"/>
      <c r="F23" s="68" t="s">
        <v>392</v>
      </c>
      <c r="G23" s="616" t="str">
        <f>IF($Q$4="","",$Q$4)</f>
        <v/>
      </c>
      <c r="H23" s="616"/>
      <c r="I23" s="616"/>
      <c r="J23" s="616"/>
      <c r="K23" s="616"/>
      <c r="L23" s="616"/>
      <c r="M23" s="102" t="s">
        <v>393</v>
      </c>
      <c r="N23" s="596" t="str">
        <f>IF($Q$8="","",$Q$8)</f>
        <v/>
      </c>
      <c r="O23" s="596"/>
      <c r="P23" s="596"/>
      <c r="Q23" s="596"/>
      <c r="R23" s="596"/>
      <c r="S23" s="596"/>
      <c r="T23" s="596"/>
      <c r="U23" s="596"/>
      <c r="V23" s="596"/>
      <c r="W23" s="14" t="s">
        <v>382</v>
      </c>
      <c r="X23" s="14"/>
      <c r="Y23" s="14"/>
      <c r="Z23" s="14"/>
      <c r="AA23" s="14"/>
      <c r="AB23" s="14"/>
      <c r="AC23" s="14"/>
      <c r="AD23" s="14"/>
      <c r="AE23" s="14"/>
      <c r="AF23" s="14"/>
      <c r="AG23" s="624"/>
      <c r="AH23" s="589"/>
      <c r="AI23" s="574"/>
      <c r="AJ23" s="577"/>
    </row>
    <row r="24" spans="2:36" ht="15.75" customHeight="1" x14ac:dyDescent="0.15">
      <c r="B24" s="32"/>
      <c r="C24" s="14"/>
      <c r="D24" s="14"/>
      <c r="E24" s="14"/>
      <c r="F24" s="213" t="s">
        <v>383</v>
      </c>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624"/>
      <c r="AH24" s="589"/>
      <c r="AI24" s="574"/>
      <c r="AJ24" s="577"/>
    </row>
    <row r="25" spans="2:36" ht="21" customHeight="1" x14ac:dyDescent="0.15">
      <c r="B25" s="32"/>
      <c r="C25" s="14"/>
      <c r="D25" s="14"/>
      <c r="E25" s="14"/>
      <c r="F25" s="53" t="s">
        <v>89</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624"/>
      <c r="AH25" s="589"/>
      <c r="AI25" s="574"/>
      <c r="AJ25" s="577"/>
    </row>
    <row r="26" spans="2:36" ht="15.75" customHeight="1" x14ac:dyDescent="0.15">
      <c r="B26" s="32"/>
      <c r="C26" s="14"/>
      <c r="D26" s="14"/>
      <c r="E26" s="14"/>
      <c r="F26" s="68" t="s">
        <v>406</v>
      </c>
      <c r="G26" s="616" t="str">
        <f>IF($Q$4="","",$Q$4)</f>
        <v/>
      </c>
      <c r="H26" s="616"/>
      <c r="I26" s="616"/>
      <c r="J26" s="616"/>
      <c r="K26" s="616"/>
      <c r="L26" s="616"/>
      <c r="M26" s="14" t="s">
        <v>389</v>
      </c>
      <c r="N26" s="596" t="str">
        <f>IF($Q$8="","",$Q$8)</f>
        <v/>
      </c>
      <c r="O26" s="596"/>
      <c r="P26" s="596"/>
      <c r="Q26" s="596"/>
      <c r="R26" s="596"/>
      <c r="S26" s="596"/>
      <c r="T26" s="596"/>
      <c r="U26" s="596"/>
      <c r="V26" s="596"/>
      <c r="W26" s="14" t="s">
        <v>397</v>
      </c>
      <c r="X26" s="14"/>
      <c r="Y26" s="14"/>
      <c r="Z26" s="14"/>
      <c r="AA26" s="14"/>
      <c r="AB26" s="14"/>
      <c r="AC26" s="14"/>
      <c r="AD26" s="14"/>
      <c r="AE26" s="14"/>
      <c r="AF26" s="14"/>
      <c r="AG26" s="624"/>
      <c r="AH26" s="589"/>
      <c r="AI26" s="574"/>
      <c r="AJ26" s="577"/>
    </row>
    <row r="27" spans="2:36" x14ac:dyDescent="0.15">
      <c r="B27" s="32"/>
      <c r="C27" s="14"/>
      <c r="D27" s="14"/>
      <c r="E27" s="14"/>
      <c r="F27" s="53" t="s">
        <v>398</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624"/>
      <c r="AH27" s="589"/>
      <c r="AI27" s="574"/>
      <c r="AJ27" s="577"/>
    </row>
    <row r="28" spans="2:36" x14ac:dyDescent="0.15">
      <c r="B28" s="32"/>
      <c r="C28" s="14"/>
      <c r="D28" s="14"/>
      <c r="E28" s="14"/>
      <c r="F28" s="54" t="s">
        <v>399</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624"/>
      <c r="AH28" s="589"/>
      <c r="AI28" s="574"/>
      <c r="AJ28" s="577"/>
    </row>
    <row r="29" spans="2:36" x14ac:dyDescent="0.15">
      <c r="B29" s="32"/>
      <c r="C29" s="14"/>
      <c r="D29" s="14"/>
      <c r="E29" s="14"/>
      <c r="F29" s="53" t="s">
        <v>401</v>
      </c>
      <c r="G29" s="48"/>
      <c r="H29" s="27"/>
      <c r="I29" s="27"/>
      <c r="J29" s="27"/>
      <c r="K29" s="27"/>
      <c r="L29" s="14"/>
      <c r="M29" s="14"/>
      <c r="N29" s="27"/>
      <c r="O29" s="27"/>
      <c r="P29" s="27"/>
      <c r="Q29" s="27"/>
      <c r="R29" s="27"/>
      <c r="S29" s="27"/>
      <c r="T29" s="14"/>
      <c r="U29" s="14"/>
      <c r="V29" s="14"/>
      <c r="W29" s="14"/>
      <c r="X29" s="14"/>
      <c r="Y29" s="14"/>
      <c r="Z29" s="14"/>
      <c r="AA29" s="14"/>
      <c r="AB29" s="14"/>
      <c r="AC29" s="14"/>
      <c r="AD29" s="14"/>
      <c r="AE29" s="14"/>
      <c r="AF29" s="14"/>
      <c r="AG29" s="624"/>
      <c r="AH29" s="589"/>
      <c r="AI29" s="574"/>
      <c r="AJ29" s="577"/>
    </row>
    <row r="30" spans="2:36" x14ac:dyDescent="0.15">
      <c r="B30" s="32"/>
      <c r="C30" s="14"/>
      <c r="D30" s="14"/>
      <c r="E30" s="14"/>
      <c r="F30" s="21" t="s">
        <v>400</v>
      </c>
      <c r="G30" s="48"/>
      <c r="H30" s="27"/>
      <c r="I30" s="27"/>
      <c r="J30" s="27"/>
      <c r="K30" s="27"/>
      <c r="L30" s="14"/>
      <c r="M30" s="14"/>
      <c r="N30" s="27"/>
      <c r="O30" s="27"/>
      <c r="P30" s="27"/>
      <c r="Q30" s="27"/>
      <c r="R30" s="27"/>
      <c r="S30" s="27"/>
      <c r="T30" s="14"/>
      <c r="U30" s="14"/>
      <c r="V30" s="14"/>
      <c r="W30" s="14"/>
      <c r="X30" s="14"/>
      <c r="Y30" s="14"/>
      <c r="Z30" s="14"/>
      <c r="AA30" s="14"/>
      <c r="AB30" s="14"/>
      <c r="AC30" s="14"/>
      <c r="AD30" s="14"/>
      <c r="AE30" s="14"/>
      <c r="AF30" s="14"/>
      <c r="AG30" s="624"/>
      <c r="AH30" s="589"/>
      <c r="AI30" s="574"/>
      <c r="AJ30" s="577"/>
    </row>
    <row r="31" spans="2:36" x14ac:dyDescent="0.15">
      <c r="B31" s="32"/>
      <c r="C31" s="14"/>
      <c r="D31" s="14"/>
      <c r="E31" s="14"/>
      <c r="F31" s="53" t="s">
        <v>388</v>
      </c>
      <c r="G31" s="48"/>
      <c r="H31" s="27"/>
      <c r="I31" s="27"/>
      <c r="J31" s="27"/>
      <c r="K31" s="27"/>
      <c r="L31" s="14"/>
      <c r="M31" s="14"/>
      <c r="N31" s="27"/>
      <c r="O31" s="27"/>
      <c r="P31" s="27"/>
      <c r="Q31" s="27"/>
      <c r="R31" s="27"/>
      <c r="S31" s="27"/>
      <c r="T31" s="14"/>
      <c r="U31" s="14"/>
      <c r="V31" s="14"/>
      <c r="W31" s="14"/>
      <c r="X31" s="14"/>
      <c r="Y31" s="14"/>
      <c r="Z31" s="14"/>
      <c r="AA31" s="14"/>
      <c r="AB31" s="14"/>
      <c r="AC31" s="14"/>
      <c r="AD31" s="14"/>
      <c r="AE31" s="14"/>
      <c r="AF31" s="14"/>
      <c r="AG31" s="624"/>
      <c r="AH31" s="589"/>
      <c r="AI31" s="574"/>
      <c r="AJ31" s="577"/>
    </row>
    <row r="32" spans="2:36" x14ac:dyDescent="0.15">
      <c r="B32" s="32"/>
      <c r="C32" s="14"/>
      <c r="D32" s="14"/>
      <c r="E32" s="14"/>
      <c r="F32" s="21"/>
      <c r="G32" s="48"/>
      <c r="H32" s="27"/>
      <c r="I32" s="27"/>
      <c r="J32" s="27"/>
      <c r="K32" s="27"/>
      <c r="L32" s="14"/>
      <c r="M32" s="14"/>
      <c r="N32" s="27"/>
      <c r="O32" s="27"/>
      <c r="P32" s="27"/>
      <c r="Q32" s="27"/>
      <c r="R32" s="27"/>
      <c r="S32" s="27"/>
      <c r="T32" s="14"/>
      <c r="U32" s="14"/>
      <c r="V32" s="14"/>
      <c r="W32" s="14"/>
      <c r="X32" s="14"/>
      <c r="Y32" s="14"/>
      <c r="Z32" s="14"/>
      <c r="AA32" s="14"/>
      <c r="AB32" s="14"/>
      <c r="AC32" s="14"/>
      <c r="AD32" s="14"/>
      <c r="AE32" s="14"/>
      <c r="AF32" s="14"/>
      <c r="AG32" s="624"/>
      <c r="AH32" s="589"/>
      <c r="AI32" s="574"/>
      <c r="AJ32" s="577"/>
    </row>
    <row r="33" spans="2:36" ht="17.25" customHeight="1" x14ac:dyDescent="0.15">
      <c r="B33" s="32"/>
      <c r="C33" s="14"/>
      <c r="D33" s="14"/>
      <c r="E33" s="14"/>
      <c r="F33" s="21" t="s">
        <v>88</v>
      </c>
      <c r="G33" s="48"/>
      <c r="H33" s="27"/>
      <c r="I33" s="27"/>
      <c r="J33" s="27"/>
      <c r="K33" s="27"/>
      <c r="L33" s="14"/>
      <c r="M33" s="14"/>
      <c r="N33" s="27"/>
      <c r="O33" s="27"/>
      <c r="P33" s="27"/>
      <c r="Q33" s="27"/>
      <c r="R33" s="27"/>
      <c r="S33" s="27"/>
      <c r="T33" s="14"/>
      <c r="U33" s="14"/>
      <c r="V33" s="14"/>
      <c r="W33" s="14"/>
      <c r="X33" s="14"/>
      <c r="Y33" s="14"/>
      <c r="Z33" s="14"/>
      <c r="AA33" s="14"/>
      <c r="AB33" s="14"/>
      <c r="AC33" s="14"/>
      <c r="AD33" s="14"/>
      <c r="AE33" s="14"/>
      <c r="AF33" s="14"/>
      <c r="AG33" s="624"/>
      <c r="AH33" s="589"/>
      <c r="AI33" s="574"/>
      <c r="AJ33" s="577"/>
    </row>
    <row r="34" spans="2:36" ht="15.75" customHeight="1" x14ac:dyDescent="0.15">
      <c r="B34" s="32"/>
      <c r="C34" s="14"/>
      <c r="D34" s="14"/>
      <c r="E34" s="14"/>
      <c r="F34" s="68" t="s">
        <v>406</v>
      </c>
      <c r="G34" s="616" t="str">
        <f>IF($Q$4="","",$Q$4)</f>
        <v/>
      </c>
      <c r="H34" s="616"/>
      <c r="I34" s="616"/>
      <c r="J34" s="616"/>
      <c r="K34" s="616"/>
      <c r="L34" s="616"/>
      <c r="M34" s="14" t="s">
        <v>389</v>
      </c>
      <c r="N34" s="596" t="str">
        <f>IF($Q$8="","",$Q$8)</f>
        <v/>
      </c>
      <c r="O34" s="596"/>
      <c r="P34" s="596"/>
      <c r="Q34" s="596"/>
      <c r="R34" s="596"/>
      <c r="S34" s="596"/>
      <c r="T34" s="596"/>
      <c r="U34" s="596"/>
      <c r="V34" s="596"/>
      <c r="W34" s="14" t="s">
        <v>397</v>
      </c>
      <c r="X34" s="14"/>
      <c r="Y34" s="14"/>
      <c r="Z34" s="14"/>
      <c r="AA34" s="14"/>
      <c r="AB34" s="14"/>
      <c r="AC34" s="14"/>
      <c r="AD34" s="14"/>
      <c r="AE34" s="14"/>
      <c r="AF34" s="14"/>
      <c r="AG34" s="624"/>
      <c r="AH34" s="589"/>
      <c r="AI34" s="574"/>
      <c r="AJ34" s="577"/>
    </row>
    <row r="35" spans="2:36" x14ac:dyDescent="0.15">
      <c r="B35" s="32"/>
      <c r="C35" s="14"/>
      <c r="D35" s="14"/>
      <c r="E35" s="14"/>
      <c r="F35" s="53" t="s">
        <v>402</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624"/>
      <c r="AH35" s="589"/>
      <c r="AI35" s="574"/>
      <c r="AJ35" s="577"/>
    </row>
    <row r="36" spans="2:36" x14ac:dyDescent="0.15">
      <c r="B36" s="32"/>
      <c r="C36" s="14"/>
      <c r="D36" s="14"/>
      <c r="E36" s="14"/>
      <c r="F36" s="67"/>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625"/>
      <c r="AH36" s="590"/>
      <c r="AI36" s="575"/>
      <c r="AJ36" s="578"/>
    </row>
    <row r="37" spans="2:36" ht="18.75" customHeight="1" x14ac:dyDescent="0.15">
      <c r="B37" s="32"/>
      <c r="C37" s="14"/>
      <c r="D37" s="14"/>
      <c r="E37" s="14"/>
      <c r="F37" s="21" t="s">
        <v>76</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624" t="s">
        <v>78</v>
      </c>
      <c r="AH37" s="539" t="s">
        <v>82</v>
      </c>
      <c r="AI37" s="581" t="s">
        <v>83</v>
      </c>
      <c r="AJ37" s="537" t="s">
        <v>84</v>
      </c>
    </row>
    <row r="38" spans="2:36" ht="15.75" customHeight="1" x14ac:dyDescent="0.15">
      <c r="B38" s="32"/>
      <c r="C38" s="14"/>
      <c r="D38" s="14"/>
      <c r="E38" s="14"/>
      <c r="F38" s="68" t="s">
        <v>392</v>
      </c>
      <c r="G38" s="616" t="str">
        <f>IF($Q$4="","",$Q$4)</f>
        <v/>
      </c>
      <c r="H38" s="616"/>
      <c r="I38" s="616"/>
      <c r="J38" s="616"/>
      <c r="K38" s="616"/>
      <c r="L38" s="616"/>
      <c r="M38" s="14" t="s">
        <v>389</v>
      </c>
      <c r="N38" s="596" t="str">
        <f>IF($Q$8="","",$Q$8)</f>
        <v/>
      </c>
      <c r="O38" s="596"/>
      <c r="P38" s="596"/>
      <c r="Q38" s="596"/>
      <c r="R38" s="596"/>
      <c r="S38" s="596"/>
      <c r="T38" s="596"/>
      <c r="U38" s="596"/>
      <c r="V38" s="596"/>
      <c r="W38" s="50" t="s">
        <v>387</v>
      </c>
      <c r="X38" s="50"/>
      <c r="Y38" s="50"/>
      <c r="Z38" s="50"/>
      <c r="AA38" s="50"/>
      <c r="AB38" s="50"/>
      <c r="AC38" s="14"/>
      <c r="AD38" s="14"/>
      <c r="AE38" s="14"/>
      <c r="AF38" s="14"/>
      <c r="AG38" s="624"/>
      <c r="AH38" s="539"/>
      <c r="AI38" s="581"/>
      <c r="AJ38" s="537"/>
    </row>
    <row r="39" spans="2:36" x14ac:dyDescent="0.15">
      <c r="B39" s="32"/>
      <c r="C39" s="14"/>
      <c r="D39" s="14"/>
      <c r="E39" s="14"/>
      <c r="F39" s="213" t="s">
        <v>386</v>
      </c>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624"/>
      <c r="AH39" s="539"/>
      <c r="AI39" s="581"/>
      <c r="AJ39" s="537"/>
    </row>
    <row r="40" spans="2:36" ht="15.75" customHeight="1" x14ac:dyDescent="0.15">
      <c r="B40" s="32"/>
      <c r="C40" s="14"/>
      <c r="D40" s="14"/>
      <c r="E40" s="14"/>
      <c r="F40" s="215" t="s">
        <v>406</v>
      </c>
      <c r="G40" s="620" t="str">
        <f>IF($Q$4="","",$Q$4)</f>
        <v/>
      </c>
      <c r="H40" s="620"/>
      <c r="I40" s="620"/>
      <c r="J40" s="620"/>
      <c r="K40" s="620"/>
      <c r="L40" s="620"/>
      <c r="M40" s="14" t="s">
        <v>405</v>
      </c>
      <c r="N40" s="14"/>
      <c r="O40" s="14"/>
      <c r="P40" s="14"/>
      <c r="Q40" s="14"/>
      <c r="R40" s="14"/>
      <c r="S40" s="14"/>
      <c r="T40" s="14"/>
      <c r="U40" s="14"/>
      <c r="V40" s="14"/>
      <c r="W40" s="14"/>
      <c r="X40" s="14"/>
      <c r="Y40" s="14"/>
      <c r="Z40" s="14"/>
      <c r="AA40" s="14"/>
      <c r="AB40" s="14"/>
      <c r="AC40" s="14"/>
      <c r="AD40" s="14"/>
      <c r="AE40" s="14"/>
      <c r="AF40" s="14"/>
      <c r="AG40" s="624"/>
      <c r="AH40" s="539"/>
      <c r="AI40" s="581"/>
      <c r="AJ40" s="537"/>
    </row>
    <row r="41" spans="2:36" ht="15.75" customHeight="1" x14ac:dyDescent="0.15">
      <c r="B41" s="32"/>
      <c r="C41" s="14"/>
      <c r="D41" s="14"/>
      <c r="E41" s="14"/>
      <c r="F41" s="53" t="s">
        <v>404</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624"/>
      <c r="AH41" s="539"/>
      <c r="AI41" s="581"/>
      <c r="AJ41" s="537"/>
    </row>
    <row r="42" spans="2:36" ht="16.5" customHeight="1" thickBot="1" x14ac:dyDescent="0.2">
      <c r="B42" s="522" t="s">
        <v>95</v>
      </c>
      <c r="C42" s="523"/>
      <c r="D42" s="523"/>
      <c r="E42" s="542"/>
      <c r="F42" s="214" t="s">
        <v>403</v>
      </c>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626"/>
      <c r="AH42" s="540"/>
      <c r="AI42" s="582"/>
      <c r="AJ42" s="538"/>
    </row>
  </sheetData>
  <sheetProtection sheet="1" objects="1" scenarios="1" selectLockedCells="1"/>
  <mergeCells count="45">
    <mergeCell ref="AG22:AG36"/>
    <mergeCell ref="AG37:AG42"/>
    <mergeCell ref="N15:V15"/>
    <mergeCell ref="G18:L18"/>
    <mergeCell ref="N26:V26"/>
    <mergeCell ref="G26:L26"/>
    <mergeCell ref="N23:V23"/>
    <mergeCell ref="B42:E42"/>
    <mergeCell ref="B4:O5"/>
    <mergeCell ref="B6:O7"/>
    <mergeCell ref="B8:O9"/>
    <mergeCell ref="B12:E13"/>
    <mergeCell ref="B14:E14"/>
    <mergeCell ref="G15:L15"/>
    <mergeCell ref="G38:L38"/>
    <mergeCell ref="G23:L23"/>
    <mergeCell ref="N38:V38"/>
    <mergeCell ref="F12:AG12"/>
    <mergeCell ref="N34:V34"/>
    <mergeCell ref="G34:L34"/>
    <mergeCell ref="G40:L40"/>
    <mergeCell ref="F13:AF13"/>
    <mergeCell ref="P8:P9"/>
    <mergeCell ref="Z4:AB5"/>
    <mergeCell ref="AB8:AG9"/>
    <mergeCell ref="Q8:AA9"/>
    <mergeCell ref="N18:X18"/>
    <mergeCell ref="AG14:AG21"/>
    <mergeCell ref="P6:P7"/>
    <mergeCell ref="P4:P5"/>
    <mergeCell ref="Q4:Y5"/>
    <mergeCell ref="Q6:Y7"/>
    <mergeCell ref="Z6:AB7"/>
    <mergeCell ref="AH37:AH42"/>
    <mergeCell ref="AH14:AH21"/>
    <mergeCell ref="AI22:AI36"/>
    <mergeCell ref="AJ22:AJ36"/>
    <mergeCell ref="AH12:AH13"/>
    <mergeCell ref="AI12:AI13"/>
    <mergeCell ref="AI37:AI42"/>
    <mergeCell ref="AJ37:AJ42"/>
    <mergeCell ref="AI14:AI21"/>
    <mergeCell ref="AJ12:AJ13"/>
    <mergeCell ref="AJ14:AJ21"/>
    <mergeCell ref="AH22:AH36"/>
  </mergeCells>
  <phoneticPr fontId="2"/>
  <pageMargins left="0.39370078740157483" right="0.39370078740157483" top="0.39370078740157483" bottom="0.39370078740157483" header="0.59055118110236227" footer="0.59055118110236227"/>
  <pageSetup paperSize="9" orientation="portrait" r:id="rId1"/>
  <headerFooter>
    <oddFooter>&amp;C3-1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2099F-9EE5-4ACF-8952-9A25049B2DF3}">
  <sheetPr codeName="Sheet7"/>
  <dimension ref="B2:AL42"/>
  <sheetViews>
    <sheetView zoomScale="70" zoomScaleNormal="70" workbookViewId="0">
      <selection activeCell="AJ5" sqref="AJ5:AJ7"/>
    </sheetView>
  </sheetViews>
  <sheetFormatPr defaultRowHeight="15.75" x14ac:dyDescent="0.15"/>
  <cols>
    <col min="1" max="1" width="3.375" style="9" customWidth="1"/>
    <col min="2" max="4" width="1.25" style="9" customWidth="1"/>
    <col min="5" max="5" width="0.75" style="9" customWidth="1"/>
    <col min="6" max="6" width="3.625" style="9" customWidth="1"/>
    <col min="7" max="12" width="1.5" style="9" customWidth="1"/>
    <col min="13" max="13" width="1.75" style="9" customWidth="1"/>
    <col min="14" max="14" width="1.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33" width="1.5" style="9" customWidth="1"/>
    <col min="34" max="34" width="1.75" style="9" customWidth="1"/>
    <col min="35" max="35" width="5" style="9" customWidth="1"/>
    <col min="36" max="36" width="9.125" style="9" customWidth="1"/>
    <col min="37" max="37" width="13.375" style="9" customWidth="1"/>
    <col min="38" max="38" width="10.625" style="9" customWidth="1"/>
    <col min="39" max="16384" width="9" style="9"/>
  </cols>
  <sheetData>
    <row r="2" spans="2:38" ht="16.5" thickBot="1" x14ac:dyDescent="0.2">
      <c r="B2" s="45" t="s">
        <v>96</v>
      </c>
    </row>
    <row r="3" spans="2:38" ht="19.5" customHeight="1" x14ac:dyDescent="0.15">
      <c r="B3" s="612" t="s">
        <v>72</v>
      </c>
      <c r="C3" s="613"/>
      <c r="D3" s="613"/>
      <c r="E3" s="613"/>
      <c r="F3" s="617" t="s">
        <v>91</v>
      </c>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9"/>
      <c r="AJ3" s="579" t="s">
        <v>68</v>
      </c>
      <c r="AK3" s="627" t="s">
        <v>69</v>
      </c>
      <c r="AL3" s="629" t="s">
        <v>70</v>
      </c>
    </row>
    <row r="4" spans="2:38" ht="101.25" customHeight="1" x14ac:dyDescent="0.15">
      <c r="B4" s="614"/>
      <c r="C4" s="615"/>
      <c r="D4" s="615"/>
      <c r="E4" s="615"/>
      <c r="F4" s="621" t="s">
        <v>66</v>
      </c>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52" t="s">
        <v>67</v>
      </c>
      <c r="AJ4" s="580"/>
      <c r="AK4" s="628"/>
      <c r="AL4" s="630"/>
    </row>
    <row r="5" spans="2:38" ht="18.75" customHeight="1" x14ac:dyDescent="0.15">
      <c r="B5" s="477" t="s">
        <v>71</v>
      </c>
      <c r="C5" s="317"/>
      <c r="D5" s="317"/>
      <c r="E5" s="317"/>
      <c r="F5" s="634" t="s">
        <v>97</v>
      </c>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588"/>
      <c r="AJ5" s="571" t="s">
        <v>90</v>
      </c>
      <c r="AK5" s="573" t="s">
        <v>98</v>
      </c>
      <c r="AL5" s="585" t="s">
        <v>80</v>
      </c>
    </row>
    <row r="6" spans="2:38" ht="15.75" customHeight="1" x14ac:dyDescent="0.15">
      <c r="B6" s="32"/>
      <c r="C6" s="14"/>
      <c r="D6" s="14"/>
      <c r="E6" s="14"/>
      <c r="F6" s="71"/>
      <c r="G6" s="70"/>
      <c r="H6" s="70"/>
      <c r="I6" s="70"/>
      <c r="J6" s="70"/>
      <c r="K6" s="70"/>
      <c r="L6" s="48"/>
      <c r="M6" s="48"/>
      <c r="N6" s="69"/>
      <c r="O6" s="69"/>
      <c r="P6" s="69"/>
      <c r="Q6" s="69"/>
      <c r="R6" s="69"/>
      <c r="S6" s="69"/>
      <c r="T6" s="69"/>
      <c r="U6" s="69"/>
      <c r="V6" s="69"/>
      <c r="W6" s="69"/>
      <c r="X6" s="69"/>
      <c r="Y6" s="14"/>
      <c r="Z6" s="14"/>
      <c r="AA6" s="14"/>
      <c r="AB6" s="14"/>
      <c r="AC6" s="14"/>
      <c r="AD6" s="14"/>
      <c r="AE6" s="14"/>
      <c r="AF6" s="14"/>
      <c r="AG6" s="14"/>
      <c r="AH6" s="14"/>
      <c r="AI6" s="589"/>
      <c r="AJ6" s="539"/>
      <c r="AK6" s="574"/>
      <c r="AL6" s="586"/>
    </row>
    <row r="7" spans="2:38" ht="15.75" customHeight="1" x14ac:dyDescent="0.15">
      <c r="B7" s="32"/>
      <c r="C7" s="14"/>
      <c r="D7" s="14"/>
      <c r="E7" s="14"/>
      <c r="F7" s="67"/>
      <c r="G7" s="62"/>
      <c r="H7" s="62"/>
      <c r="I7" s="62"/>
      <c r="J7" s="62"/>
      <c r="K7" s="62"/>
      <c r="L7" s="42"/>
      <c r="M7" s="42"/>
      <c r="N7" s="62"/>
      <c r="O7" s="62"/>
      <c r="P7" s="62"/>
      <c r="Q7" s="62"/>
      <c r="R7" s="62"/>
      <c r="S7" s="62"/>
      <c r="T7" s="42"/>
      <c r="U7" s="42"/>
      <c r="V7" s="42"/>
      <c r="W7" s="42"/>
      <c r="X7" s="42"/>
      <c r="Y7" s="42"/>
      <c r="Z7" s="42"/>
      <c r="AA7" s="42"/>
      <c r="AB7" s="42"/>
      <c r="AC7" s="42"/>
      <c r="AD7" s="42"/>
      <c r="AE7" s="42"/>
      <c r="AF7" s="42"/>
      <c r="AG7" s="42"/>
      <c r="AH7" s="42"/>
      <c r="AI7" s="590"/>
      <c r="AJ7" s="572"/>
      <c r="AK7" s="575"/>
      <c r="AL7" s="587"/>
    </row>
    <row r="8" spans="2:38" ht="18.75" customHeight="1" x14ac:dyDescent="0.15">
      <c r="B8" s="32"/>
      <c r="C8" s="14"/>
      <c r="D8" s="14"/>
      <c r="E8" s="14"/>
      <c r="F8" s="39" t="s">
        <v>74</v>
      </c>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623"/>
      <c r="AJ8" s="588" t="s">
        <v>81</v>
      </c>
      <c r="AK8" s="573" t="s">
        <v>94</v>
      </c>
      <c r="AL8" s="576" t="s">
        <v>85</v>
      </c>
    </row>
    <row r="9" spans="2:38" ht="15.75" customHeight="1" x14ac:dyDescent="0.15">
      <c r="B9" s="32"/>
      <c r="C9" s="14"/>
      <c r="D9" s="14"/>
      <c r="E9" s="14"/>
      <c r="F9" s="68" t="s">
        <v>391</v>
      </c>
      <c r="G9" s="616" t="str">
        <f>IF('Ｐ３-1'!$Q$4="","",'Ｐ３-1'!$Q$4)</f>
        <v/>
      </c>
      <c r="H9" s="616"/>
      <c r="I9" s="616"/>
      <c r="J9" s="616"/>
      <c r="K9" s="616"/>
      <c r="L9" s="616"/>
      <c r="M9" s="631" t="s">
        <v>393</v>
      </c>
      <c r="N9" s="631"/>
      <c r="O9" s="596" t="str">
        <f>IF('Ｐ３-1'!$Q$8="","",'Ｐ３-1'!$Q$8)</f>
        <v/>
      </c>
      <c r="P9" s="596"/>
      <c r="Q9" s="596"/>
      <c r="R9" s="596"/>
      <c r="S9" s="596"/>
      <c r="T9" s="596"/>
      <c r="U9" s="596"/>
      <c r="V9" s="596"/>
      <c r="W9" s="14" t="s">
        <v>407</v>
      </c>
      <c r="X9" s="14"/>
      <c r="Y9" s="14"/>
      <c r="Z9" s="14"/>
      <c r="AA9" s="14"/>
      <c r="AB9" s="14"/>
      <c r="AC9" s="14"/>
      <c r="AD9" s="14"/>
      <c r="AE9" s="14"/>
      <c r="AF9" s="14"/>
      <c r="AG9" s="14"/>
      <c r="AH9" s="14"/>
      <c r="AI9" s="624"/>
      <c r="AJ9" s="589"/>
      <c r="AK9" s="574"/>
      <c r="AL9" s="577"/>
    </row>
    <row r="10" spans="2:38" ht="15.75" customHeight="1" x14ac:dyDescent="0.15">
      <c r="B10" s="32"/>
      <c r="C10" s="14"/>
      <c r="D10" s="14"/>
      <c r="E10" s="14"/>
      <c r="F10" s="213" t="s">
        <v>383</v>
      </c>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624"/>
      <c r="AJ10" s="589"/>
      <c r="AK10" s="574"/>
      <c r="AL10" s="577"/>
    </row>
    <row r="11" spans="2:38" ht="21" customHeight="1" x14ac:dyDescent="0.15">
      <c r="B11" s="32"/>
      <c r="C11" s="14"/>
      <c r="D11" s="14"/>
      <c r="E11" s="14"/>
      <c r="F11" s="68" t="s">
        <v>406</v>
      </c>
      <c r="G11" s="620" t="str">
        <f>IF('Ｐ３-1'!$Q$4="","",'Ｐ３-1'!$Q$4)</f>
        <v/>
      </c>
      <c r="H11" s="620"/>
      <c r="I11" s="620"/>
      <c r="J11" s="620"/>
      <c r="K11" s="620"/>
      <c r="L11" s="620"/>
      <c r="M11" s="631" t="s">
        <v>393</v>
      </c>
      <c r="N11" s="631"/>
      <c r="O11" s="637" t="str">
        <f>IF('Ｐ３-1'!$Q$8="","",'Ｐ３-1'!$Q$8)</f>
        <v/>
      </c>
      <c r="P11" s="637"/>
      <c r="Q11" s="637"/>
      <c r="R11" s="637"/>
      <c r="S11" s="637"/>
      <c r="T11" s="637"/>
      <c r="U11" s="637"/>
      <c r="V11" s="637"/>
      <c r="W11" s="14" t="s">
        <v>397</v>
      </c>
      <c r="X11" s="216"/>
      <c r="Z11" s="14"/>
      <c r="AA11" s="14"/>
      <c r="AB11" s="14"/>
      <c r="AC11" s="14"/>
      <c r="AD11" s="14"/>
      <c r="AE11" s="14"/>
      <c r="AF11" s="14"/>
      <c r="AG11" s="14"/>
      <c r="AH11" s="14"/>
      <c r="AI11" s="624"/>
      <c r="AJ11" s="589"/>
      <c r="AK11" s="574"/>
      <c r="AL11" s="577"/>
    </row>
    <row r="12" spans="2:38" ht="15.75" customHeight="1" x14ac:dyDescent="0.15">
      <c r="B12" s="32"/>
      <c r="C12" s="14"/>
      <c r="D12" s="14"/>
      <c r="E12" s="14"/>
      <c r="F12" s="21" t="s">
        <v>408</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624"/>
      <c r="AJ12" s="589"/>
      <c r="AK12" s="574"/>
      <c r="AL12" s="577"/>
    </row>
    <row r="13" spans="2:38" x14ac:dyDescent="0.15">
      <c r="B13" s="32"/>
      <c r="C13" s="14"/>
      <c r="D13" s="14"/>
      <c r="E13" s="14"/>
      <c r="F13" s="21" t="s">
        <v>409</v>
      </c>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624"/>
      <c r="AJ13" s="589"/>
      <c r="AK13" s="574"/>
      <c r="AL13" s="577"/>
    </row>
    <row r="14" spans="2:38" x14ac:dyDescent="0.15">
      <c r="B14" s="32"/>
      <c r="C14" s="14"/>
      <c r="D14" s="14"/>
      <c r="E14" s="14"/>
      <c r="F14" s="200" t="s">
        <v>410</v>
      </c>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624"/>
      <c r="AJ14" s="589"/>
      <c r="AK14" s="574"/>
      <c r="AL14" s="577"/>
    </row>
    <row r="15" spans="2:38" x14ac:dyDescent="0.15">
      <c r="B15" s="32"/>
      <c r="C15" s="14"/>
      <c r="D15" s="14"/>
      <c r="E15" s="14"/>
      <c r="F15" s="53"/>
      <c r="G15" s="48"/>
      <c r="H15" s="27"/>
      <c r="I15" s="27"/>
      <c r="J15" s="27"/>
      <c r="K15" s="27"/>
      <c r="L15" s="14"/>
      <c r="M15" s="14"/>
      <c r="N15" s="27"/>
      <c r="O15" s="27"/>
      <c r="P15" s="27"/>
      <c r="Q15" s="27"/>
      <c r="R15" s="27"/>
      <c r="S15" s="27"/>
      <c r="T15" s="14"/>
      <c r="U15" s="14"/>
      <c r="V15" s="14"/>
      <c r="W15" s="14"/>
      <c r="X15" s="14"/>
      <c r="Y15" s="14"/>
      <c r="Z15" s="14"/>
      <c r="AA15" s="14"/>
      <c r="AB15" s="14"/>
      <c r="AC15" s="14"/>
      <c r="AD15" s="14"/>
      <c r="AE15" s="14"/>
      <c r="AF15" s="14"/>
      <c r="AG15" s="14"/>
      <c r="AH15" s="14"/>
      <c r="AI15" s="624"/>
      <c r="AJ15" s="589"/>
      <c r="AK15" s="574"/>
      <c r="AL15" s="577"/>
    </row>
    <row r="16" spans="2:38" x14ac:dyDescent="0.15">
      <c r="B16" s="32"/>
      <c r="C16" s="14"/>
      <c r="D16" s="14"/>
      <c r="E16" s="14"/>
      <c r="F16" s="21"/>
      <c r="G16" s="48"/>
      <c r="H16" s="27"/>
      <c r="I16" s="27"/>
      <c r="J16" s="27"/>
      <c r="K16" s="27"/>
      <c r="L16" s="14"/>
      <c r="M16" s="14"/>
      <c r="N16" s="27"/>
      <c r="O16" s="27"/>
      <c r="P16" s="27"/>
      <c r="Q16" s="27"/>
      <c r="R16" s="27"/>
      <c r="S16" s="27"/>
      <c r="T16" s="14"/>
      <c r="U16" s="14"/>
      <c r="V16" s="14"/>
      <c r="W16" s="14"/>
      <c r="X16" s="14"/>
      <c r="Y16" s="14"/>
      <c r="Z16" s="14"/>
      <c r="AA16" s="14"/>
      <c r="AB16" s="14"/>
      <c r="AC16" s="14"/>
      <c r="AD16" s="14"/>
      <c r="AE16" s="14"/>
      <c r="AF16" s="14"/>
      <c r="AG16" s="14"/>
      <c r="AH16" s="14"/>
      <c r="AI16" s="624"/>
      <c r="AJ16" s="589"/>
      <c r="AK16" s="574"/>
      <c r="AL16" s="577"/>
    </row>
    <row r="17" spans="2:38" x14ac:dyDescent="0.15">
      <c r="B17" s="32"/>
      <c r="C17" s="14"/>
      <c r="D17" s="14"/>
      <c r="E17" s="14"/>
      <c r="F17" s="53"/>
      <c r="G17" s="48"/>
      <c r="H17" s="27"/>
      <c r="I17" s="27"/>
      <c r="J17" s="27"/>
      <c r="K17" s="27"/>
      <c r="L17" s="14"/>
      <c r="M17" s="14"/>
      <c r="N17" s="27"/>
      <c r="O17" s="27"/>
      <c r="P17" s="27"/>
      <c r="Q17" s="27"/>
      <c r="R17" s="27"/>
      <c r="S17" s="27"/>
      <c r="T17" s="14"/>
      <c r="U17" s="14"/>
      <c r="V17" s="14"/>
      <c r="W17" s="14"/>
      <c r="X17" s="14"/>
      <c r="Y17" s="14"/>
      <c r="Z17" s="14"/>
      <c r="AA17" s="14"/>
      <c r="AB17" s="14"/>
      <c r="AC17" s="14"/>
      <c r="AD17" s="14"/>
      <c r="AE17" s="14"/>
      <c r="AF17" s="14"/>
      <c r="AG17" s="14"/>
      <c r="AH17" s="14"/>
      <c r="AI17" s="624"/>
      <c r="AJ17" s="589"/>
      <c r="AK17" s="574"/>
      <c r="AL17" s="577"/>
    </row>
    <row r="18" spans="2:38" x14ac:dyDescent="0.15">
      <c r="B18" s="32"/>
      <c r="C18" s="14"/>
      <c r="D18" s="14"/>
      <c r="E18" s="14"/>
      <c r="F18" s="21"/>
      <c r="G18" s="48"/>
      <c r="H18" s="27"/>
      <c r="I18" s="27"/>
      <c r="J18" s="27"/>
      <c r="K18" s="27"/>
      <c r="L18" s="14"/>
      <c r="M18" s="14"/>
      <c r="N18" s="27"/>
      <c r="O18" s="27"/>
      <c r="P18" s="27"/>
      <c r="Q18" s="27"/>
      <c r="R18" s="27"/>
      <c r="S18" s="27"/>
      <c r="T18" s="14"/>
      <c r="U18" s="14"/>
      <c r="V18" s="14"/>
      <c r="W18" s="14"/>
      <c r="X18" s="14"/>
      <c r="Y18" s="14"/>
      <c r="Z18" s="14"/>
      <c r="AA18" s="14"/>
      <c r="AB18" s="14"/>
      <c r="AC18" s="14"/>
      <c r="AD18" s="14"/>
      <c r="AE18" s="14"/>
      <c r="AF18" s="14"/>
      <c r="AG18" s="14"/>
      <c r="AH18" s="14"/>
      <c r="AI18" s="624"/>
      <c r="AJ18" s="589"/>
      <c r="AK18" s="574"/>
      <c r="AL18" s="577"/>
    </row>
    <row r="19" spans="2:38" x14ac:dyDescent="0.15">
      <c r="B19" s="32"/>
      <c r="C19" s="14"/>
      <c r="D19" s="14"/>
      <c r="E19" s="14"/>
      <c r="F19" s="21"/>
      <c r="G19" s="48"/>
      <c r="H19" s="27"/>
      <c r="I19" s="27"/>
      <c r="J19" s="27"/>
      <c r="K19" s="27"/>
      <c r="L19" s="14"/>
      <c r="M19" s="14"/>
      <c r="N19" s="27"/>
      <c r="O19" s="27"/>
      <c r="P19" s="27"/>
      <c r="Q19" s="27"/>
      <c r="R19" s="27"/>
      <c r="S19" s="27"/>
      <c r="T19" s="14"/>
      <c r="U19" s="14"/>
      <c r="V19" s="14"/>
      <c r="W19" s="14"/>
      <c r="X19" s="14"/>
      <c r="Y19" s="14"/>
      <c r="Z19" s="14"/>
      <c r="AA19" s="14"/>
      <c r="AB19" s="14"/>
      <c r="AC19" s="14"/>
      <c r="AD19" s="14"/>
      <c r="AE19" s="14"/>
      <c r="AF19" s="14"/>
      <c r="AG19" s="14"/>
      <c r="AH19" s="14"/>
      <c r="AI19" s="624"/>
      <c r="AJ19" s="589"/>
      <c r="AK19" s="574"/>
      <c r="AL19" s="577"/>
    </row>
    <row r="20" spans="2:38" x14ac:dyDescent="0.15">
      <c r="B20" s="32"/>
      <c r="C20" s="14"/>
      <c r="D20" s="14"/>
      <c r="E20" s="14"/>
      <c r="F20" s="67"/>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625"/>
      <c r="AJ20" s="590"/>
      <c r="AK20" s="575"/>
      <c r="AL20" s="578"/>
    </row>
    <row r="21" spans="2:38" ht="18.75" customHeight="1" x14ac:dyDescent="0.15">
      <c r="B21" s="32"/>
      <c r="C21" s="14"/>
      <c r="D21" s="14"/>
      <c r="E21" s="14"/>
      <c r="F21" s="21" t="s">
        <v>75</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624" t="s">
        <v>77</v>
      </c>
      <c r="AJ21" s="539" t="s">
        <v>82</v>
      </c>
      <c r="AK21" s="581" t="s">
        <v>83</v>
      </c>
      <c r="AL21" s="537" t="s">
        <v>84</v>
      </c>
    </row>
    <row r="22" spans="2:38" ht="15.75" customHeight="1" x14ac:dyDescent="0.15">
      <c r="B22" s="32"/>
      <c r="C22" s="14"/>
      <c r="D22" s="14"/>
      <c r="E22" s="14"/>
      <c r="F22" s="68" t="s">
        <v>391</v>
      </c>
      <c r="G22" s="616" t="str">
        <f>IF('Ｐ３-1'!$Q$4="","",'Ｐ３-1'!$Q$4)</f>
        <v/>
      </c>
      <c r="H22" s="616"/>
      <c r="I22" s="616"/>
      <c r="J22" s="616"/>
      <c r="K22" s="616"/>
      <c r="L22" s="616"/>
      <c r="M22" s="631" t="s">
        <v>393</v>
      </c>
      <c r="N22" s="631"/>
      <c r="O22" s="596" t="str">
        <f>IF('Ｐ３-1'!$Q$8="","",'Ｐ３-1'!$Q$8)</f>
        <v/>
      </c>
      <c r="P22" s="596"/>
      <c r="Q22" s="596"/>
      <c r="R22" s="596"/>
      <c r="S22" s="596"/>
      <c r="T22" s="596"/>
      <c r="U22" s="596"/>
      <c r="V22" s="596"/>
      <c r="W22" s="636" t="s">
        <v>411</v>
      </c>
      <c r="X22" s="636"/>
      <c r="Y22" s="636"/>
      <c r="Z22" s="636"/>
      <c r="AA22" s="636"/>
      <c r="AB22" s="636"/>
      <c r="AC22" s="636"/>
      <c r="AD22" s="636"/>
      <c r="AE22" s="636"/>
      <c r="AF22" s="636"/>
      <c r="AG22" s="636"/>
      <c r="AH22" s="636"/>
      <c r="AI22" s="624"/>
      <c r="AJ22" s="539"/>
      <c r="AK22" s="581"/>
      <c r="AL22" s="537"/>
    </row>
    <row r="23" spans="2:38" x14ac:dyDescent="0.15">
      <c r="B23" s="32"/>
      <c r="C23" s="14"/>
      <c r="D23" s="14"/>
      <c r="E23" s="14"/>
      <c r="F23" s="213" t="s">
        <v>412</v>
      </c>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624"/>
      <c r="AJ23" s="539"/>
      <c r="AK23" s="581"/>
      <c r="AL23" s="537"/>
    </row>
    <row r="24" spans="2:38" ht="15.75" customHeight="1" x14ac:dyDescent="0.15">
      <c r="B24" s="32"/>
      <c r="C24" s="14"/>
      <c r="D24" s="14"/>
      <c r="E24" s="14"/>
      <c r="F24" s="68" t="s">
        <v>406</v>
      </c>
      <c r="G24" s="620" t="str">
        <f>IF('Ｐ３-1'!$Q$4="","",'Ｐ３-1'!$Q$4)</f>
        <v/>
      </c>
      <c r="H24" s="620"/>
      <c r="I24" s="620"/>
      <c r="J24" s="620"/>
      <c r="K24" s="620"/>
      <c r="L24" s="620"/>
      <c r="M24" s="217" t="s">
        <v>396</v>
      </c>
      <c r="N24" s="217"/>
      <c r="O24" s="217"/>
      <c r="P24" s="217"/>
      <c r="Q24" s="217"/>
      <c r="R24" s="217"/>
      <c r="S24" s="217"/>
      <c r="T24" s="217"/>
      <c r="U24" s="217"/>
      <c r="V24" s="217"/>
      <c r="W24" s="217"/>
      <c r="X24" s="217"/>
      <c r="Y24" s="217"/>
      <c r="Z24" s="217"/>
      <c r="AA24" s="217"/>
      <c r="AB24" s="217"/>
      <c r="AC24" s="217"/>
      <c r="AD24" s="217"/>
      <c r="AE24" s="217"/>
      <c r="AF24" s="217"/>
      <c r="AG24" s="217"/>
      <c r="AH24" s="217"/>
      <c r="AI24" s="624"/>
      <c r="AJ24" s="539"/>
      <c r="AK24" s="581"/>
      <c r="AL24" s="537"/>
    </row>
    <row r="25" spans="2:38" ht="15.75" customHeight="1" x14ac:dyDescent="0.15">
      <c r="B25" s="32"/>
      <c r="C25" s="14"/>
      <c r="D25" s="14"/>
      <c r="E25" s="14"/>
      <c r="F25" s="632" t="s">
        <v>413</v>
      </c>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624"/>
      <c r="AJ25" s="539"/>
      <c r="AK25" s="581"/>
      <c r="AL25" s="537"/>
    </row>
    <row r="26" spans="2:38" ht="16.5" customHeight="1" thickBot="1" x14ac:dyDescent="0.2">
      <c r="B26" s="522" t="s">
        <v>95</v>
      </c>
      <c r="C26" s="523"/>
      <c r="D26" s="523"/>
      <c r="E26" s="542"/>
      <c r="F26" s="633" t="s">
        <v>414</v>
      </c>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626"/>
      <c r="AJ26" s="540"/>
      <c r="AK26" s="582"/>
      <c r="AL26" s="538"/>
    </row>
    <row r="30" spans="2:38" ht="16.5" thickBot="1" x14ac:dyDescent="0.2">
      <c r="B30" s="45" t="s">
        <v>316</v>
      </c>
    </row>
    <row r="31" spans="2:38" x14ac:dyDescent="0.15">
      <c r="B31" s="528" t="s">
        <v>317</v>
      </c>
      <c r="C31" s="529"/>
      <c r="D31" s="529"/>
      <c r="E31" s="529"/>
      <c r="F31" s="529"/>
      <c r="G31" s="529"/>
      <c r="H31" s="529"/>
      <c r="I31" s="529"/>
      <c r="J31" s="529"/>
      <c r="K31" s="529"/>
      <c r="L31" s="529"/>
      <c r="M31" s="642"/>
      <c r="N31" s="638" t="s">
        <v>318</v>
      </c>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30"/>
    </row>
    <row r="32" spans="2:38" ht="16.5" thickBot="1" x14ac:dyDescent="0.2">
      <c r="B32" s="643"/>
      <c r="C32" s="640"/>
      <c r="D32" s="640"/>
      <c r="E32" s="640"/>
      <c r="F32" s="640"/>
      <c r="G32" s="640"/>
      <c r="H32" s="640"/>
      <c r="I32" s="640"/>
      <c r="J32" s="640"/>
      <c r="K32" s="640"/>
      <c r="L32" s="640"/>
      <c r="M32" s="644"/>
      <c r="N32" s="639"/>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1"/>
    </row>
    <row r="33" spans="2:38" ht="16.5" thickTop="1" x14ac:dyDescent="0.15">
      <c r="B33" s="645" t="s">
        <v>319</v>
      </c>
      <c r="C33" s="646"/>
      <c r="D33" s="646"/>
      <c r="E33" s="646"/>
      <c r="F33" s="646"/>
      <c r="G33" s="646"/>
      <c r="H33" s="646"/>
      <c r="I33" s="646"/>
      <c r="J33" s="646"/>
      <c r="K33" s="646"/>
      <c r="L33" s="646"/>
      <c r="M33" s="647"/>
      <c r="N33" s="651" t="s">
        <v>418</v>
      </c>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row>
    <row r="34" spans="2:38" x14ac:dyDescent="0.15">
      <c r="B34" s="648"/>
      <c r="C34" s="649"/>
      <c r="D34" s="649"/>
      <c r="E34" s="649"/>
      <c r="F34" s="649"/>
      <c r="G34" s="649"/>
      <c r="H34" s="649"/>
      <c r="I34" s="649"/>
      <c r="J34" s="649"/>
      <c r="K34" s="649"/>
      <c r="L34" s="649"/>
      <c r="M34" s="650"/>
      <c r="N34" s="654"/>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6"/>
    </row>
    <row r="35" spans="2:38" x14ac:dyDescent="0.15">
      <c r="B35" s="648" t="s">
        <v>320</v>
      </c>
      <c r="C35" s="649"/>
      <c r="D35" s="649"/>
      <c r="E35" s="649"/>
      <c r="F35" s="649"/>
      <c r="G35" s="649"/>
      <c r="H35" s="649"/>
      <c r="I35" s="649"/>
      <c r="J35" s="649"/>
      <c r="K35" s="649"/>
      <c r="L35" s="649"/>
      <c r="M35" s="650"/>
      <c r="N35" s="654" t="s">
        <v>417</v>
      </c>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6"/>
    </row>
    <row r="36" spans="2:38" x14ac:dyDescent="0.15">
      <c r="B36" s="648"/>
      <c r="C36" s="649"/>
      <c r="D36" s="649"/>
      <c r="E36" s="649"/>
      <c r="F36" s="649"/>
      <c r="G36" s="649"/>
      <c r="H36" s="649"/>
      <c r="I36" s="649"/>
      <c r="J36" s="649"/>
      <c r="K36" s="649"/>
      <c r="L36" s="649"/>
      <c r="M36" s="650"/>
      <c r="N36" s="654"/>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6"/>
    </row>
    <row r="37" spans="2:38" x14ac:dyDescent="0.15">
      <c r="B37" s="648" t="s">
        <v>321</v>
      </c>
      <c r="C37" s="649"/>
      <c r="D37" s="649"/>
      <c r="E37" s="649"/>
      <c r="F37" s="649"/>
      <c r="G37" s="649"/>
      <c r="H37" s="649"/>
      <c r="I37" s="649"/>
      <c r="J37" s="649"/>
      <c r="K37" s="649"/>
      <c r="L37" s="649"/>
      <c r="M37" s="650"/>
      <c r="N37" s="654" t="s">
        <v>416</v>
      </c>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6"/>
    </row>
    <row r="38" spans="2:38" x14ac:dyDescent="0.15">
      <c r="B38" s="648"/>
      <c r="C38" s="649"/>
      <c r="D38" s="649"/>
      <c r="E38" s="649"/>
      <c r="F38" s="649"/>
      <c r="G38" s="649"/>
      <c r="H38" s="649"/>
      <c r="I38" s="649"/>
      <c r="J38" s="649"/>
      <c r="K38" s="649"/>
      <c r="L38" s="649"/>
      <c r="M38" s="650"/>
      <c r="N38" s="654"/>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6"/>
    </row>
    <row r="39" spans="2:38" ht="19.5" customHeight="1" x14ac:dyDescent="0.15">
      <c r="B39" s="648" t="s">
        <v>322</v>
      </c>
      <c r="C39" s="649"/>
      <c r="D39" s="649"/>
      <c r="E39" s="649"/>
      <c r="F39" s="649"/>
      <c r="G39" s="649"/>
      <c r="H39" s="649"/>
      <c r="I39" s="649"/>
      <c r="J39" s="649"/>
      <c r="K39" s="649"/>
      <c r="L39" s="649"/>
      <c r="M39" s="650"/>
      <c r="N39" s="657" t="s">
        <v>415</v>
      </c>
      <c r="O39" s="658"/>
      <c r="P39" s="658"/>
      <c r="Q39" s="658"/>
      <c r="R39" s="658"/>
      <c r="S39" s="658"/>
      <c r="T39" s="658"/>
      <c r="U39" s="658"/>
      <c r="V39" s="658"/>
      <c r="W39" s="658"/>
      <c r="X39" s="658"/>
      <c r="Y39" s="658"/>
      <c r="Z39" s="658"/>
      <c r="AA39" s="658"/>
      <c r="AB39" s="658"/>
      <c r="AC39" s="658"/>
      <c r="AD39" s="658"/>
      <c r="AE39" s="658"/>
      <c r="AF39" s="658"/>
      <c r="AG39" s="658"/>
      <c r="AH39" s="658"/>
      <c r="AI39" s="658"/>
      <c r="AJ39" s="658"/>
      <c r="AK39" s="658"/>
      <c r="AL39" s="659"/>
    </row>
    <row r="40" spans="2:38" ht="19.5" customHeight="1" x14ac:dyDescent="0.15">
      <c r="B40" s="648"/>
      <c r="C40" s="649"/>
      <c r="D40" s="649"/>
      <c r="E40" s="649"/>
      <c r="F40" s="649"/>
      <c r="G40" s="649"/>
      <c r="H40" s="649"/>
      <c r="I40" s="649"/>
      <c r="J40" s="649"/>
      <c r="K40" s="649"/>
      <c r="L40" s="649"/>
      <c r="M40" s="650"/>
      <c r="N40" s="657"/>
      <c r="O40" s="658"/>
      <c r="P40" s="658"/>
      <c r="Q40" s="658"/>
      <c r="R40" s="658"/>
      <c r="S40" s="658"/>
      <c r="T40" s="658"/>
      <c r="U40" s="658"/>
      <c r="V40" s="658"/>
      <c r="W40" s="658"/>
      <c r="X40" s="658"/>
      <c r="Y40" s="658"/>
      <c r="Z40" s="658"/>
      <c r="AA40" s="658"/>
      <c r="AB40" s="658"/>
      <c r="AC40" s="658"/>
      <c r="AD40" s="658"/>
      <c r="AE40" s="658"/>
      <c r="AF40" s="658"/>
      <c r="AG40" s="658"/>
      <c r="AH40" s="658"/>
      <c r="AI40" s="658"/>
      <c r="AJ40" s="658"/>
      <c r="AK40" s="658"/>
      <c r="AL40" s="659"/>
    </row>
    <row r="41" spans="2:38" x14ac:dyDescent="0.15">
      <c r="B41" s="648" t="s">
        <v>323</v>
      </c>
      <c r="C41" s="649"/>
      <c r="D41" s="649"/>
      <c r="E41" s="649"/>
      <c r="F41" s="649"/>
      <c r="G41" s="649"/>
      <c r="H41" s="649"/>
      <c r="I41" s="649"/>
      <c r="J41" s="649"/>
      <c r="K41" s="649"/>
      <c r="L41" s="649"/>
      <c r="M41" s="650"/>
      <c r="N41" s="654" t="s">
        <v>419</v>
      </c>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6"/>
    </row>
    <row r="42" spans="2:38" ht="16.5" thickBot="1" x14ac:dyDescent="0.2">
      <c r="B42" s="663"/>
      <c r="C42" s="664"/>
      <c r="D42" s="664"/>
      <c r="E42" s="664"/>
      <c r="F42" s="664"/>
      <c r="G42" s="664"/>
      <c r="H42" s="664"/>
      <c r="I42" s="664"/>
      <c r="J42" s="664"/>
      <c r="K42" s="664"/>
      <c r="L42" s="664"/>
      <c r="M42" s="665"/>
      <c r="N42" s="660"/>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2"/>
    </row>
  </sheetData>
  <sheetProtection sheet="1" objects="1" scenarios="1" selectLockedCells="1"/>
  <mergeCells count="46">
    <mergeCell ref="N37:AL38"/>
    <mergeCell ref="N39:AL40"/>
    <mergeCell ref="N41:AL42"/>
    <mergeCell ref="B35:M36"/>
    <mergeCell ref="B37:M38"/>
    <mergeCell ref="B39:M40"/>
    <mergeCell ref="B41:M42"/>
    <mergeCell ref="N31:AL32"/>
    <mergeCell ref="B31:M32"/>
    <mergeCell ref="B33:M34"/>
    <mergeCell ref="N33:AL34"/>
    <mergeCell ref="N35:AL36"/>
    <mergeCell ref="B26:E26"/>
    <mergeCell ref="F26:AH26"/>
    <mergeCell ref="F5:AH5"/>
    <mergeCell ref="W22:AH22"/>
    <mergeCell ref="G11:L11"/>
    <mergeCell ref="M11:N11"/>
    <mergeCell ref="O11:V11"/>
    <mergeCell ref="G24:L24"/>
    <mergeCell ref="AI21:AI26"/>
    <mergeCell ref="AJ21:AJ26"/>
    <mergeCell ref="AK21:AK26"/>
    <mergeCell ref="AL21:AL26"/>
    <mergeCell ref="G22:L22"/>
    <mergeCell ref="M22:N22"/>
    <mergeCell ref="O22:V22"/>
    <mergeCell ref="F25:AH25"/>
    <mergeCell ref="AK8:AK20"/>
    <mergeCell ref="AL8:AL20"/>
    <mergeCell ref="G9:L9"/>
    <mergeCell ref="M9:N9"/>
    <mergeCell ref="O9:V9"/>
    <mergeCell ref="AI8:AI20"/>
    <mergeCell ref="AJ8:AJ20"/>
    <mergeCell ref="AJ3:AJ4"/>
    <mergeCell ref="AK3:AK4"/>
    <mergeCell ref="AL3:AL4"/>
    <mergeCell ref="F4:AH4"/>
    <mergeCell ref="B5:E5"/>
    <mergeCell ref="AI5:AI7"/>
    <mergeCell ref="AJ5:AJ7"/>
    <mergeCell ref="AK5:AK7"/>
    <mergeCell ref="AL5:AL7"/>
    <mergeCell ref="B3:E4"/>
    <mergeCell ref="F3:AI3"/>
  </mergeCells>
  <phoneticPr fontId="2"/>
  <pageMargins left="0.39370078740157483" right="0.39370078740157483" top="0.39370078740157483" bottom="0.39370078740157483" header="0.59055118110236227" footer="0.59055118110236227"/>
  <pageSetup paperSize="9" orientation="portrait" r:id="rId1"/>
  <headerFooter>
    <oddFooter>&amp;C4-1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ABDC-2703-4A5A-9D45-C5AB3369524E}">
  <dimension ref="B2:AJ42"/>
  <sheetViews>
    <sheetView zoomScale="70" zoomScaleNormal="70" workbookViewId="0">
      <selection activeCell="Q6" sqref="Q6:Y7"/>
    </sheetView>
  </sheetViews>
  <sheetFormatPr defaultRowHeight="15.75" x14ac:dyDescent="0.15"/>
  <cols>
    <col min="1" max="1" width="1.875" style="9" customWidth="1"/>
    <col min="2" max="5" width="1.125" style="9" customWidth="1"/>
    <col min="6" max="6" width="3.75" style="9" customWidth="1"/>
    <col min="7" max="7" width="1" style="9" customWidth="1"/>
    <col min="8" max="8" width="2.25" style="9" customWidth="1"/>
    <col min="9" max="9" width="1.75" style="9" customWidth="1"/>
    <col min="10" max="10" width="1.375" style="9" customWidth="1"/>
    <col min="11" max="11" width="1.75" style="9" customWidth="1"/>
    <col min="12" max="12" width="1.375" style="9" customWidth="1"/>
    <col min="13" max="13" width="2.75" style="9" customWidth="1"/>
    <col min="14" max="14" width="1.625" style="9" customWidth="1"/>
    <col min="15" max="15" width="2.125" style="9" customWidth="1"/>
    <col min="16" max="16" width="2.375" style="9" customWidth="1"/>
    <col min="17" max="17" width="3.125" style="9" customWidth="1"/>
    <col min="18" max="18" width="2.25" style="9" customWidth="1"/>
    <col min="19" max="19" width="1.625" style="9" customWidth="1"/>
    <col min="20" max="20" width="1" style="9" customWidth="1"/>
    <col min="21" max="21" width="1.125" style="9" customWidth="1"/>
    <col min="22" max="23" width="0.875" style="9" customWidth="1"/>
    <col min="24" max="24" width="0.625" style="9" customWidth="1"/>
    <col min="25" max="25" width="1.625" style="9" customWidth="1"/>
    <col min="26" max="26" width="1.875" style="9" customWidth="1"/>
    <col min="27" max="27" width="1.5" style="9" customWidth="1"/>
    <col min="28" max="32" width="2.25" style="9" customWidth="1"/>
    <col min="33" max="33" width="5.25" style="9" customWidth="1"/>
    <col min="34" max="34" width="9.125" style="9" customWidth="1"/>
    <col min="35" max="35" width="13.375" style="9" customWidth="1"/>
    <col min="36" max="36" width="10.625" style="9" customWidth="1"/>
    <col min="37" max="16384" width="9" style="9"/>
  </cols>
  <sheetData>
    <row r="2" spans="2:36" x14ac:dyDescent="0.15">
      <c r="B2" s="5" t="s">
        <v>64</v>
      </c>
    </row>
    <row r="3" spans="2:36" ht="16.5" thickBot="1" x14ac:dyDescent="0.2"/>
    <row r="4" spans="2:36" ht="19.5" customHeight="1" x14ac:dyDescent="0.15">
      <c r="B4" s="528" t="s">
        <v>289</v>
      </c>
      <c r="C4" s="529"/>
      <c r="D4" s="529"/>
      <c r="E4" s="529"/>
      <c r="F4" s="529"/>
      <c r="G4" s="529"/>
      <c r="H4" s="529"/>
      <c r="I4" s="529"/>
      <c r="J4" s="529"/>
      <c r="K4" s="529"/>
      <c r="L4" s="529"/>
      <c r="M4" s="529"/>
      <c r="N4" s="529"/>
      <c r="O4" s="529"/>
      <c r="P4" s="598" t="s">
        <v>42</v>
      </c>
      <c r="Q4" s="599" t="str">
        <f>IF(コントロールシート!$M$97="","",コントロールシート!$M$97)</f>
        <v/>
      </c>
      <c r="R4" s="599"/>
      <c r="S4" s="599"/>
      <c r="T4" s="599"/>
      <c r="U4" s="599"/>
      <c r="V4" s="599"/>
      <c r="W4" s="599"/>
      <c r="X4" s="599"/>
      <c r="Y4" s="599"/>
      <c r="Z4" s="525" t="s">
        <v>46</v>
      </c>
      <c r="AA4" s="525"/>
      <c r="AB4" s="525"/>
      <c r="AC4" s="24"/>
      <c r="AD4" s="24"/>
      <c r="AE4" s="24"/>
      <c r="AF4" s="24"/>
      <c r="AG4" s="59"/>
    </row>
    <row r="5" spans="2:36" ht="19.5" customHeight="1" x14ac:dyDescent="0.15">
      <c r="B5" s="604"/>
      <c r="C5" s="605"/>
      <c r="D5" s="605"/>
      <c r="E5" s="605"/>
      <c r="F5" s="605"/>
      <c r="G5" s="605"/>
      <c r="H5" s="605"/>
      <c r="I5" s="605"/>
      <c r="J5" s="605"/>
      <c r="K5" s="605"/>
      <c r="L5" s="605"/>
      <c r="M5" s="605"/>
      <c r="N5" s="605"/>
      <c r="O5" s="605"/>
      <c r="P5" s="597"/>
      <c r="Q5" s="600"/>
      <c r="R5" s="600"/>
      <c r="S5" s="600"/>
      <c r="T5" s="600"/>
      <c r="U5" s="600"/>
      <c r="V5" s="600"/>
      <c r="W5" s="600"/>
      <c r="X5" s="600"/>
      <c r="Y5" s="600"/>
      <c r="Z5" s="591"/>
      <c r="AA5" s="591"/>
      <c r="AB5" s="591"/>
      <c r="AC5" s="42"/>
      <c r="AD5" s="42"/>
      <c r="AE5" s="42"/>
      <c r="AF5" s="42"/>
      <c r="AG5" s="44"/>
    </row>
    <row r="6" spans="2:36" ht="19.5" customHeight="1" x14ac:dyDescent="0.15">
      <c r="B6" s="606" t="s">
        <v>65</v>
      </c>
      <c r="C6" s="607"/>
      <c r="D6" s="607"/>
      <c r="E6" s="607"/>
      <c r="F6" s="607"/>
      <c r="G6" s="607"/>
      <c r="H6" s="607"/>
      <c r="I6" s="607"/>
      <c r="J6" s="607"/>
      <c r="K6" s="607"/>
      <c r="L6" s="607"/>
      <c r="M6" s="607"/>
      <c r="N6" s="607"/>
      <c r="O6" s="607"/>
      <c r="P6" s="548" t="s">
        <v>42</v>
      </c>
      <c r="Q6" s="601" t="str">
        <f>IF(コントロールシート!$N$99="","",コントロールシート!$N$99)</f>
        <v/>
      </c>
      <c r="R6" s="601"/>
      <c r="S6" s="601"/>
      <c r="T6" s="601"/>
      <c r="U6" s="601"/>
      <c r="V6" s="601"/>
      <c r="W6" s="601"/>
      <c r="X6" s="601"/>
      <c r="Y6" s="601"/>
      <c r="Z6" s="603" t="s">
        <v>46</v>
      </c>
      <c r="AA6" s="603"/>
      <c r="AB6" s="603"/>
      <c r="AC6" s="40"/>
      <c r="AD6" s="40"/>
      <c r="AE6" s="40"/>
      <c r="AF6" s="40"/>
      <c r="AG6" s="41"/>
    </row>
    <row r="7" spans="2:36" ht="19.5" customHeight="1" x14ac:dyDescent="0.15">
      <c r="B7" s="604"/>
      <c r="C7" s="605"/>
      <c r="D7" s="605"/>
      <c r="E7" s="605"/>
      <c r="F7" s="605"/>
      <c r="G7" s="605"/>
      <c r="H7" s="605"/>
      <c r="I7" s="605"/>
      <c r="J7" s="605"/>
      <c r="K7" s="605"/>
      <c r="L7" s="605"/>
      <c r="M7" s="605"/>
      <c r="N7" s="605"/>
      <c r="O7" s="605"/>
      <c r="P7" s="597"/>
      <c r="Q7" s="602"/>
      <c r="R7" s="602"/>
      <c r="S7" s="602"/>
      <c r="T7" s="602"/>
      <c r="U7" s="602"/>
      <c r="V7" s="602"/>
      <c r="W7" s="602"/>
      <c r="X7" s="602"/>
      <c r="Y7" s="602"/>
      <c r="Z7" s="591"/>
      <c r="AA7" s="591"/>
      <c r="AB7" s="591"/>
      <c r="AC7" s="42"/>
      <c r="AD7" s="42"/>
      <c r="AE7" s="42"/>
      <c r="AF7" s="42"/>
      <c r="AG7" s="44"/>
      <c r="AI7" s="199"/>
    </row>
    <row r="8" spans="2:36" ht="19.5" customHeight="1" x14ac:dyDescent="0.15">
      <c r="B8" s="608" t="s">
        <v>92</v>
      </c>
      <c r="C8" s="609"/>
      <c r="D8" s="609"/>
      <c r="E8" s="609"/>
      <c r="F8" s="609"/>
      <c r="G8" s="609"/>
      <c r="H8" s="609"/>
      <c r="I8" s="609"/>
      <c r="J8" s="609"/>
      <c r="K8" s="609"/>
      <c r="L8" s="609"/>
      <c r="M8" s="609"/>
      <c r="N8" s="609"/>
      <c r="O8" s="609"/>
      <c r="P8" s="548" t="s">
        <v>42</v>
      </c>
      <c r="Q8" s="594" t="str">
        <f>IF(コントロールシート!$N$100="","",コントロールシート!$N$100)</f>
        <v/>
      </c>
      <c r="R8" s="594"/>
      <c r="S8" s="594"/>
      <c r="T8" s="594"/>
      <c r="U8" s="594"/>
      <c r="V8" s="594"/>
      <c r="W8" s="594"/>
      <c r="X8" s="594"/>
      <c r="Y8" s="594"/>
      <c r="Z8" s="594"/>
      <c r="AA8" s="594"/>
      <c r="AB8" s="553" t="s">
        <v>315</v>
      </c>
      <c r="AC8" s="553"/>
      <c r="AD8" s="553"/>
      <c r="AE8" s="553"/>
      <c r="AF8" s="553"/>
      <c r="AG8" s="554"/>
    </row>
    <row r="9" spans="2:36" ht="19.5" customHeight="1" thickBot="1" x14ac:dyDescent="0.2">
      <c r="B9" s="610"/>
      <c r="C9" s="611"/>
      <c r="D9" s="611"/>
      <c r="E9" s="611"/>
      <c r="F9" s="611"/>
      <c r="G9" s="611"/>
      <c r="H9" s="611"/>
      <c r="I9" s="611"/>
      <c r="J9" s="611"/>
      <c r="K9" s="611"/>
      <c r="L9" s="611"/>
      <c r="M9" s="611"/>
      <c r="N9" s="611"/>
      <c r="O9" s="611"/>
      <c r="P9" s="536"/>
      <c r="Q9" s="595"/>
      <c r="R9" s="595"/>
      <c r="S9" s="595"/>
      <c r="T9" s="595"/>
      <c r="U9" s="595"/>
      <c r="V9" s="595"/>
      <c r="W9" s="595"/>
      <c r="X9" s="595"/>
      <c r="Y9" s="595"/>
      <c r="Z9" s="595"/>
      <c r="AA9" s="595"/>
      <c r="AB9" s="592"/>
      <c r="AC9" s="592"/>
      <c r="AD9" s="592"/>
      <c r="AE9" s="592"/>
      <c r="AF9" s="592"/>
      <c r="AG9" s="666"/>
    </row>
    <row r="11" spans="2:36" ht="16.5" thickBot="1" x14ac:dyDescent="0.2">
      <c r="B11" s="45" t="s">
        <v>93</v>
      </c>
    </row>
    <row r="12" spans="2:36" ht="19.5" customHeight="1" x14ac:dyDescent="0.15">
      <c r="B12" s="612" t="s">
        <v>72</v>
      </c>
      <c r="C12" s="613"/>
      <c r="D12" s="613"/>
      <c r="E12" s="613"/>
      <c r="F12" s="617" t="s">
        <v>91</v>
      </c>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9"/>
      <c r="AH12" s="579" t="s">
        <v>68</v>
      </c>
      <c r="AI12" s="579" t="s">
        <v>69</v>
      </c>
      <c r="AJ12" s="583" t="s">
        <v>70</v>
      </c>
    </row>
    <row r="13" spans="2:36" ht="72" customHeight="1" x14ac:dyDescent="0.15">
      <c r="B13" s="614"/>
      <c r="C13" s="615"/>
      <c r="D13" s="615"/>
      <c r="E13" s="615"/>
      <c r="F13" s="621" t="s">
        <v>66</v>
      </c>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52" t="s">
        <v>67</v>
      </c>
      <c r="AH13" s="580"/>
      <c r="AI13" s="580"/>
      <c r="AJ13" s="584"/>
    </row>
    <row r="14" spans="2:36" ht="18.75" customHeight="1" x14ac:dyDescent="0.15">
      <c r="B14" s="477" t="s">
        <v>71</v>
      </c>
      <c r="C14" s="317"/>
      <c r="D14" s="317"/>
      <c r="E14" s="317"/>
      <c r="F14" s="46" t="s">
        <v>86</v>
      </c>
      <c r="G14" s="47"/>
      <c r="H14" s="47"/>
      <c r="I14" s="47"/>
      <c r="J14" s="47"/>
      <c r="K14" s="47"/>
      <c r="L14" s="47"/>
      <c r="M14" s="48"/>
      <c r="N14" s="48"/>
      <c r="O14" s="48"/>
      <c r="P14" s="48"/>
      <c r="Q14" s="48"/>
      <c r="R14" s="48"/>
      <c r="S14" s="48"/>
      <c r="T14" s="48"/>
      <c r="U14" s="48"/>
      <c r="V14" s="14"/>
      <c r="W14" s="14"/>
      <c r="X14" s="14"/>
      <c r="Y14" s="14"/>
      <c r="Z14" s="14"/>
      <c r="AA14" s="14"/>
      <c r="AB14" s="14"/>
      <c r="AC14" s="14"/>
      <c r="AD14" s="14"/>
      <c r="AE14" s="14"/>
      <c r="AF14" s="14"/>
      <c r="AG14" s="588"/>
      <c r="AH14" s="571" t="s">
        <v>90</v>
      </c>
      <c r="AI14" s="573" t="s">
        <v>79</v>
      </c>
      <c r="AJ14" s="585" t="s">
        <v>80</v>
      </c>
    </row>
    <row r="15" spans="2:36" ht="15.75" customHeight="1" x14ac:dyDescent="0.15">
      <c r="B15" s="32"/>
      <c r="C15" s="14"/>
      <c r="D15" s="14"/>
      <c r="E15" s="14"/>
      <c r="F15" s="51" t="s">
        <v>390</v>
      </c>
      <c r="G15" s="616" t="str">
        <f>IF($Q$4="","",$Q$4)</f>
        <v/>
      </c>
      <c r="H15" s="616"/>
      <c r="I15" s="616"/>
      <c r="J15" s="616"/>
      <c r="K15" s="616"/>
      <c r="L15" s="616"/>
      <c r="M15" s="102" t="s">
        <v>393</v>
      </c>
      <c r="N15" s="596" t="str">
        <f>IF($Q$8="","",$Q$8)</f>
        <v/>
      </c>
      <c r="O15" s="596"/>
      <c r="P15" s="596"/>
      <c r="Q15" s="596"/>
      <c r="R15" s="596"/>
      <c r="S15" s="596"/>
      <c r="T15" s="596"/>
      <c r="U15" s="596"/>
      <c r="V15" s="596"/>
      <c r="W15" s="195" t="s">
        <v>385</v>
      </c>
      <c r="Z15" s="14"/>
      <c r="AA15" s="14"/>
      <c r="AB15" s="14"/>
      <c r="AC15" s="14"/>
      <c r="AD15" s="14"/>
      <c r="AE15" s="14"/>
      <c r="AF15" s="14"/>
      <c r="AG15" s="589"/>
      <c r="AH15" s="539"/>
      <c r="AI15" s="574"/>
      <c r="AJ15" s="586"/>
    </row>
    <row r="16" spans="2:36" ht="15.75" customHeight="1" x14ac:dyDescent="0.15">
      <c r="B16" s="32"/>
      <c r="C16" s="14"/>
      <c r="D16" s="14"/>
      <c r="E16" s="14"/>
      <c r="F16" s="212" t="s">
        <v>384</v>
      </c>
      <c r="H16" s="63"/>
      <c r="I16" s="64"/>
      <c r="J16" s="64"/>
      <c r="K16" s="64"/>
      <c r="L16" s="64"/>
      <c r="M16" s="65"/>
      <c r="N16" s="65"/>
      <c r="O16" s="65"/>
      <c r="P16" s="65"/>
      <c r="Q16" s="64"/>
      <c r="R16" s="64"/>
      <c r="S16" s="64"/>
      <c r="T16" s="64"/>
      <c r="U16" s="64"/>
      <c r="V16" s="64"/>
      <c r="W16" s="66"/>
      <c r="X16" s="66"/>
      <c r="Y16" s="66"/>
      <c r="Z16" s="66"/>
      <c r="AA16" s="66"/>
      <c r="AB16" s="66"/>
      <c r="AC16" s="66"/>
      <c r="AD16" s="66"/>
      <c r="AE16" s="66"/>
      <c r="AF16" s="66"/>
      <c r="AG16" s="589"/>
      <c r="AH16" s="539"/>
      <c r="AI16" s="574"/>
      <c r="AJ16" s="586"/>
    </row>
    <row r="17" spans="2:36" ht="3.75" customHeight="1" x14ac:dyDescent="0.15">
      <c r="B17" s="32"/>
      <c r="C17" s="14"/>
      <c r="D17" s="14"/>
      <c r="E17" s="14"/>
      <c r="F17" s="21"/>
      <c r="G17" s="201"/>
      <c r="H17" s="102"/>
      <c r="I17" s="204"/>
      <c r="J17" s="204"/>
      <c r="K17" s="204"/>
      <c r="L17" s="204"/>
      <c r="M17" s="202"/>
      <c r="N17" s="202"/>
      <c r="O17" s="202"/>
      <c r="P17" s="202"/>
      <c r="Q17" s="204"/>
      <c r="R17" s="204"/>
      <c r="S17" s="204"/>
      <c r="T17" s="204"/>
      <c r="U17" s="204"/>
      <c r="V17" s="204"/>
      <c r="W17" s="14"/>
      <c r="X17" s="14"/>
      <c r="Y17" s="14"/>
      <c r="Z17" s="14"/>
      <c r="AA17" s="14"/>
      <c r="AB17" s="14"/>
      <c r="AC17" s="14"/>
      <c r="AD17" s="14"/>
      <c r="AE17" s="14"/>
      <c r="AF17" s="14"/>
      <c r="AG17" s="589"/>
      <c r="AH17" s="539"/>
      <c r="AI17" s="574"/>
      <c r="AJ17" s="586"/>
    </row>
    <row r="18" spans="2:36" ht="15.75" customHeight="1" x14ac:dyDescent="0.15">
      <c r="B18" s="32"/>
      <c r="C18" s="14"/>
      <c r="D18" s="14"/>
      <c r="E18" s="14"/>
      <c r="F18" s="196" t="s">
        <v>394</v>
      </c>
      <c r="G18" s="616" t="str">
        <f>IF($Q$4="","",$Q$4)</f>
        <v/>
      </c>
      <c r="H18" s="616"/>
      <c r="I18" s="616"/>
      <c r="J18" s="616"/>
      <c r="K18" s="616"/>
      <c r="L18" s="616"/>
      <c r="M18" s="14" t="s">
        <v>389</v>
      </c>
      <c r="N18" s="596" t="str">
        <f>IF($Q$8="","",$Q$8)</f>
        <v/>
      </c>
      <c r="O18" s="596"/>
      <c r="P18" s="596"/>
      <c r="Q18" s="596"/>
      <c r="R18" s="596"/>
      <c r="S18" s="596"/>
      <c r="T18" s="596"/>
      <c r="U18" s="596"/>
      <c r="V18" s="596"/>
      <c r="W18" s="596"/>
      <c r="X18" s="596"/>
      <c r="Y18" s="14" t="s">
        <v>395</v>
      </c>
      <c r="Z18" s="14"/>
      <c r="AA18" s="14"/>
      <c r="AB18" s="14"/>
      <c r="AC18" s="14"/>
      <c r="AD18" s="14"/>
      <c r="AE18" s="14"/>
      <c r="AF18" s="14"/>
      <c r="AG18" s="589"/>
      <c r="AH18" s="539"/>
      <c r="AI18" s="574"/>
      <c r="AJ18" s="586"/>
    </row>
    <row r="19" spans="2:36" x14ac:dyDescent="0.15">
      <c r="B19" s="32"/>
      <c r="C19" s="14"/>
      <c r="D19" s="14"/>
      <c r="E19" s="14"/>
      <c r="F19" s="200" t="s">
        <v>379</v>
      </c>
      <c r="G19" s="191"/>
      <c r="H19" s="191"/>
      <c r="I19" s="191"/>
      <c r="J19" s="191"/>
      <c r="K19" s="191"/>
      <c r="L19" s="14"/>
      <c r="M19" s="14"/>
      <c r="N19" s="191"/>
      <c r="O19" s="191"/>
      <c r="P19" s="191"/>
      <c r="Q19" s="191"/>
      <c r="R19" s="191"/>
      <c r="S19" s="191"/>
      <c r="T19" s="14"/>
      <c r="U19" s="14"/>
      <c r="V19" s="14"/>
      <c r="W19" s="14"/>
      <c r="X19" s="14"/>
      <c r="Y19" s="14"/>
      <c r="Z19" s="14"/>
      <c r="AA19" s="14"/>
      <c r="AB19" s="14"/>
      <c r="AC19" s="14"/>
      <c r="AD19" s="14"/>
      <c r="AE19" s="14"/>
      <c r="AF19" s="14"/>
      <c r="AG19" s="589"/>
      <c r="AH19" s="539"/>
      <c r="AI19" s="574"/>
      <c r="AJ19" s="586"/>
    </row>
    <row r="20" spans="2:36" x14ac:dyDescent="0.15">
      <c r="B20" s="32"/>
      <c r="C20" s="14"/>
      <c r="D20" s="14"/>
      <c r="E20" s="14"/>
      <c r="F20" s="200" t="s">
        <v>380</v>
      </c>
      <c r="G20" s="191"/>
      <c r="H20" s="191"/>
      <c r="I20" s="191"/>
      <c r="J20" s="191"/>
      <c r="K20" s="191"/>
      <c r="L20" s="14"/>
      <c r="M20" s="14"/>
      <c r="N20" s="191"/>
      <c r="O20" s="191"/>
      <c r="P20" s="191"/>
      <c r="Q20" s="191"/>
      <c r="R20" s="191"/>
      <c r="S20" s="191"/>
      <c r="T20" s="14"/>
      <c r="U20" s="14"/>
      <c r="V20" s="14"/>
      <c r="W20" s="14"/>
      <c r="X20" s="14"/>
      <c r="Y20" s="14"/>
      <c r="Z20" s="14"/>
      <c r="AA20" s="14"/>
      <c r="AB20" s="14"/>
      <c r="AC20" s="14"/>
      <c r="AD20" s="14"/>
      <c r="AE20" s="14"/>
      <c r="AF20" s="14"/>
      <c r="AG20" s="589"/>
      <c r="AH20" s="539"/>
      <c r="AI20" s="574"/>
      <c r="AJ20" s="586"/>
    </row>
    <row r="21" spans="2:36" ht="15.75" customHeight="1" x14ac:dyDescent="0.15">
      <c r="B21" s="32"/>
      <c r="C21" s="14"/>
      <c r="D21" s="14"/>
      <c r="E21" s="14"/>
      <c r="F21" s="67" t="s">
        <v>381</v>
      </c>
      <c r="G21" s="192"/>
      <c r="H21" s="192"/>
      <c r="I21" s="192"/>
      <c r="J21" s="192"/>
      <c r="K21" s="192"/>
      <c r="L21" s="42"/>
      <c r="M21" s="42"/>
      <c r="N21" s="192"/>
      <c r="O21" s="192"/>
      <c r="P21" s="192"/>
      <c r="Q21" s="192"/>
      <c r="R21" s="192"/>
      <c r="S21" s="192"/>
      <c r="T21" s="42"/>
      <c r="U21" s="42"/>
      <c r="V21" s="42"/>
      <c r="W21" s="42"/>
      <c r="X21" s="42"/>
      <c r="Y21" s="42"/>
      <c r="Z21" s="42"/>
      <c r="AA21" s="42"/>
      <c r="AB21" s="42"/>
      <c r="AC21" s="42"/>
      <c r="AD21" s="42"/>
      <c r="AE21" s="42"/>
      <c r="AF21" s="42"/>
      <c r="AG21" s="590"/>
      <c r="AH21" s="572"/>
      <c r="AI21" s="575"/>
      <c r="AJ21" s="587"/>
    </row>
    <row r="22" spans="2:36" ht="18.75" customHeight="1" x14ac:dyDescent="0.15">
      <c r="B22" s="32"/>
      <c r="C22" s="14"/>
      <c r="D22" s="14"/>
      <c r="E22" s="14"/>
      <c r="F22" s="39" t="s">
        <v>87</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623" t="s">
        <v>77</v>
      </c>
      <c r="AH22" s="588" t="s">
        <v>81</v>
      </c>
      <c r="AI22" s="573" t="s">
        <v>94</v>
      </c>
      <c r="AJ22" s="576" t="s">
        <v>85</v>
      </c>
    </row>
    <row r="23" spans="2:36" ht="15.75" customHeight="1" x14ac:dyDescent="0.15">
      <c r="B23" s="32"/>
      <c r="C23" s="14"/>
      <c r="D23" s="14"/>
      <c r="E23" s="14"/>
      <c r="F23" s="68" t="s">
        <v>392</v>
      </c>
      <c r="G23" s="616" t="str">
        <f>IF($Q$4="","",$Q$4)</f>
        <v/>
      </c>
      <c r="H23" s="616"/>
      <c r="I23" s="616"/>
      <c r="J23" s="616"/>
      <c r="K23" s="616"/>
      <c r="L23" s="616"/>
      <c r="M23" s="102" t="s">
        <v>393</v>
      </c>
      <c r="N23" s="596" t="str">
        <f>IF($Q$8="","",$Q$8)</f>
        <v/>
      </c>
      <c r="O23" s="596"/>
      <c r="P23" s="596"/>
      <c r="Q23" s="596"/>
      <c r="R23" s="596"/>
      <c r="S23" s="596"/>
      <c r="T23" s="596"/>
      <c r="U23" s="596"/>
      <c r="V23" s="596"/>
      <c r="W23" s="14" t="s">
        <v>382</v>
      </c>
      <c r="X23" s="14"/>
      <c r="Y23" s="14"/>
      <c r="Z23" s="14"/>
      <c r="AA23" s="14"/>
      <c r="AB23" s="14"/>
      <c r="AC23" s="14"/>
      <c r="AD23" s="14"/>
      <c r="AE23" s="14"/>
      <c r="AF23" s="14"/>
      <c r="AG23" s="624"/>
      <c r="AH23" s="589"/>
      <c r="AI23" s="574"/>
      <c r="AJ23" s="577"/>
    </row>
    <row r="24" spans="2:36" ht="15.75" customHeight="1" x14ac:dyDescent="0.15">
      <c r="B24" s="32"/>
      <c r="C24" s="14"/>
      <c r="D24" s="14"/>
      <c r="E24" s="14"/>
      <c r="F24" s="213" t="s">
        <v>383</v>
      </c>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624"/>
      <c r="AH24" s="589"/>
      <c r="AI24" s="574"/>
      <c r="AJ24" s="577"/>
    </row>
    <row r="25" spans="2:36" ht="21" customHeight="1" x14ac:dyDescent="0.15">
      <c r="B25" s="32"/>
      <c r="C25" s="14"/>
      <c r="D25" s="14"/>
      <c r="E25" s="14"/>
      <c r="F25" s="53" t="s">
        <v>89</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624"/>
      <c r="AH25" s="589"/>
      <c r="AI25" s="574"/>
      <c r="AJ25" s="577"/>
    </row>
    <row r="26" spans="2:36" ht="15.75" customHeight="1" x14ac:dyDescent="0.15">
      <c r="B26" s="32"/>
      <c r="C26" s="14"/>
      <c r="D26" s="14"/>
      <c r="E26" s="14"/>
      <c r="F26" s="68" t="s">
        <v>406</v>
      </c>
      <c r="G26" s="616" t="str">
        <f>IF($Q$4="","",$Q$4)</f>
        <v/>
      </c>
      <c r="H26" s="616"/>
      <c r="I26" s="616"/>
      <c r="J26" s="616"/>
      <c r="K26" s="616"/>
      <c r="L26" s="616"/>
      <c r="M26" s="14" t="s">
        <v>389</v>
      </c>
      <c r="N26" s="596" t="str">
        <f>IF($Q$8="","",$Q$8)</f>
        <v/>
      </c>
      <c r="O26" s="596"/>
      <c r="P26" s="596"/>
      <c r="Q26" s="596"/>
      <c r="R26" s="596"/>
      <c r="S26" s="596"/>
      <c r="T26" s="596"/>
      <c r="U26" s="596"/>
      <c r="V26" s="596"/>
      <c r="W26" s="14" t="s">
        <v>397</v>
      </c>
      <c r="X26" s="14"/>
      <c r="Y26" s="14"/>
      <c r="Z26" s="14"/>
      <c r="AA26" s="14"/>
      <c r="AB26" s="14"/>
      <c r="AC26" s="14"/>
      <c r="AD26" s="14"/>
      <c r="AE26" s="14"/>
      <c r="AF26" s="14"/>
      <c r="AG26" s="624"/>
      <c r="AH26" s="589"/>
      <c r="AI26" s="574"/>
      <c r="AJ26" s="577"/>
    </row>
    <row r="27" spans="2:36" x14ac:dyDescent="0.15">
      <c r="B27" s="32"/>
      <c r="C27" s="14"/>
      <c r="D27" s="14"/>
      <c r="E27" s="14"/>
      <c r="F27" s="53" t="s">
        <v>398</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624"/>
      <c r="AH27" s="589"/>
      <c r="AI27" s="574"/>
      <c r="AJ27" s="577"/>
    </row>
    <row r="28" spans="2:36" x14ac:dyDescent="0.15">
      <c r="B28" s="32"/>
      <c r="C28" s="14"/>
      <c r="D28" s="14"/>
      <c r="E28" s="14"/>
      <c r="F28" s="200" t="s">
        <v>399</v>
      </c>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624"/>
      <c r="AH28" s="589"/>
      <c r="AI28" s="574"/>
      <c r="AJ28" s="577"/>
    </row>
    <row r="29" spans="2:36" x14ac:dyDescent="0.15">
      <c r="B29" s="32"/>
      <c r="C29" s="14"/>
      <c r="D29" s="14"/>
      <c r="E29" s="14"/>
      <c r="F29" s="53" t="s">
        <v>401</v>
      </c>
      <c r="G29" s="48"/>
      <c r="H29" s="191"/>
      <c r="I29" s="191"/>
      <c r="J29" s="191"/>
      <c r="K29" s="191"/>
      <c r="L29" s="14"/>
      <c r="M29" s="14"/>
      <c r="N29" s="191"/>
      <c r="O29" s="191"/>
      <c r="P29" s="191"/>
      <c r="Q29" s="191"/>
      <c r="R29" s="191"/>
      <c r="S29" s="191"/>
      <c r="T29" s="14"/>
      <c r="U29" s="14"/>
      <c r="V29" s="14"/>
      <c r="W29" s="14"/>
      <c r="X29" s="14"/>
      <c r="Y29" s="14"/>
      <c r="Z29" s="14"/>
      <c r="AA29" s="14"/>
      <c r="AB29" s="14"/>
      <c r="AC29" s="14"/>
      <c r="AD29" s="14"/>
      <c r="AE29" s="14"/>
      <c r="AF29" s="14"/>
      <c r="AG29" s="624"/>
      <c r="AH29" s="589"/>
      <c r="AI29" s="574"/>
      <c r="AJ29" s="577"/>
    </row>
    <row r="30" spans="2:36" x14ac:dyDescent="0.15">
      <c r="B30" s="32"/>
      <c r="C30" s="14"/>
      <c r="D30" s="14"/>
      <c r="E30" s="14"/>
      <c r="F30" s="21" t="s">
        <v>400</v>
      </c>
      <c r="G30" s="48"/>
      <c r="H30" s="191"/>
      <c r="I30" s="191"/>
      <c r="J30" s="191"/>
      <c r="K30" s="191"/>
      <c r="L30" s="14"/>
      <c r="M30" s="14"/>
      <c r="N30" s="191"/>
      <c r="O30" s="191"/>
      <c r="P30" s="191"/>
      <c r="Q30" s="191"/>
      <c r="R30" s="191"/>
      <c r="S30" s="191"/>
      <c r="T30" s="14"/>
      <c r="U30" s="14"/>
      <c r="V30" s="14"/>
      <c r="W30" s="14"/>
      <c r="X30" s="14"/>
      <c r="Y30" s="14"/>
      <c r="Z30" s="14"/>
      <c r="AA30" s="14"/>
      <c r="AB30" s="14"/>
      <c r="AC30" s="14"/>
      <c r="AD30" s="14"/>
      <c r="AE30" s="14"/>
      <c r="AF30" s="14"/>
      <c r="AG30" s="624"/>
      <c r="AH30" s="589"/>
      <c r="AI30" s="574"/>
      <c r="AJ30" s="577"/>
    </row>
    <row r="31" spans="2:36" x14ac:dyDescent="0.15">
      <c r="B31" s="32"/>
      <c r="C31" s="14"/>
      <c r="D31" s="14"/>
      <c r="E31" s="14"/>
      <c r="F31" s="53" t="s">
        <v>388</v>
      </c>
      <c r="G31" s="48"/>
      <c r="H31" s="191"/>
      <c r="I31" s="191"/>
      <c r="J31" s="191"/>
      <c r="K31" s="191"/>
      <c r="L31" s="14"/>
      <c r="M31" s="14"/>
      <c r="N31" s="191"/>
      <c r="O31" s="191"/>
      <c r="P31" s="191"/>
      <c r="Q31" s="191"/>
      <c r="R31" s="191"/>
      <c r="S31" s="191"/>
      <c r="T31" s="14"/>
      <c r="U31" s="14"/>
      <c r="V31" s="14"/>
      <c r="W31" s="14"/>
      <c r="X31" s="14"/>
      <c r="Y31" s="14"/>
      <c r="Z31" s="14"/>
      <c r="AA31" s="14"/>
      <c r="AB31" s="14"/>
      <c r="AC31" s="14"/>
      <c r="AD31" s="14"/>
      <c r="AE31" s="14"/>
      <c r="AF31" s="14"/>
      <c r="AG31" s="624"/>
      <c r="AH31" s="589"/>
      <c r="AI31" s="574"/>
      <c r="AJ31" s="577"/>
    </row>
    <row r="32" spans="2:36" x14ac:dyDescent="0.15">
      <c r="B32" s="32"/>
      <c r="C32" s="14"/>
      <c r="D32" s="14"/>
      <c r="E32" s="14"/>
      <c r="F32" s="21"/>
      <c r="G32" s="48"/>
      <c r="H32" s="191"/>
      <c r="I32" s="191"/>
      <c r="J32" s="191"/>
      <c r="K32" s="191"/>
      <c r="L32" s="14"/>
      <c r="M32" s="14"/>
      <c r="N32" s="191"/>
      <c r="O32" s="191"/>
      <c r="P32" s="191"/>
      <c r="Q32" s="191"/>
      <c r="R32" s="191"/>
      <c r="S32" s="191"/>
      <c r="T32" s="14"/>
      <c r="U32" s="14"/>
      <c r="V32" s="14"/>
      <c r="W32" s="14"/>
      <c r="X32" s="14"/>
      <c r="Y32" s="14"/>
      <c r="Z32" s="14"/>
      <c r="AA32" s="14"/>
      <c r="AB32" s="14"/>
      <c r="AC32" s="14"/>
      <c r="AD32" s="14"/>
      <c r="AE32" s="14"/>
      <c r="AF32" s="14"/>
      <c r="AG32" s="624"/>
      <c r="AH32" s="589"/>
      <c r="AI32" s="574"/>
      <c r="AJ32" s="577"/>
    </row>
    <row r="33" spans="2:36" ht="17.25" customHeight="1" x14ac:dyDescent="0.15">
      <c r="B33" s="32"/>
      <c r="C33" s="14"/>
      <c r="D33" s="14"/>
      <c r="E33" s="14"/>
      <c r="F33" s="21" t="s">
        <v>88</v>
      </c>
      <c r="G33" s="48"/>
      <c r="H33" s="191"/>
      <c r="I33" s="191"/>
      <c r="J33" s="191"/>
      <c r="K33" s="191"/>
      <c r="L33" s="14"/>
      <c r="M33" s="14"/>
      <c r="N33" s="191"/>
      <c r="O33" s="191"/>
      <c r="P33" s="191"/>
      <c r="Q33" s="191"/>
      <c r="R33" s="191"/>
      <c r="S33" s="191"/>
      <c r="T33" s="14"/>
      <c r="U33" s="14"/>
      <c r="V33" s="14"/>
      <c r="W33" s="14"/>
      <c r="X33" s="14"/>
      <c r="Y33" s="14"/>
      <c r="Z33" s="14"/>
      <c r="AA33" s="14"/>
      <c r="AB33" s="14"/>
      <c r="AC33" s="14"/>
      <c r="AD33" s="14"/>
      <c r="AE33" s="14"/>
      <c r="AF33" s="14"/>
      <c r="AG33" s="624"/>
      <c r="AH33" s="589"/>
      <c r="AI33" s="574"/>
      <c r="AJ33" s="577"/>
    </row>
    <row r="34" spans="2:36" ht="15.75" customHeight="1" x14ac:dyDescent="0.15">
      <c r="B34" s="32"/>
      <c r="C34" s="14"/>
      <c r="D34" s="14"/>
      <c r="E34" s="14"/>
      <c r="F34" s="68" t="s">
        <v>406</v>
      </c>
      <c r="G34" s="616" t="str">
        <f>IF($Q$4="","",$Q$4)</f>
        <v/>
      </c>
      <c r="H34" s="616"/>
      <c r="I34" s="616"/>
      <c r="J34" s="616"/>
      <c r="K34" s="616"/>
      <c r="L34" s="616"/>
      <c r="M34" s="14" t="s">
        <v>389</v>
      </c>
      <c r="N34" s="596" t="str">
        <f>IF($Q$8="","",$Q$8)</f>
        <v/>
      </c>
      <c r="O34" s="596"/>
      <c r="P34" s="596"/>
      <c r="Q34" s="596"/>
      <c r="R34" s="596"/>
      <c r="S34" s="596"/>
      <c r="T34" s="596"/>
      <c r="U34" s="596"/>
      <c r="V34" s="596"/>
      <c r="W34" s="14" t="s">
        <v>397</v>
      </c>
      <c r="X34" s="14"/>
      <c r="Y34" s="14"/>
      <c r="Z34" s="14"/>
      <c r="AA34" s="14"/>
      <c r="AB34" s="14"/>
      <c r="AC34" s="14"/>
      <c r="AD34" s="14"/>
      <c r="AE34" s="14"/>
      <c r="AF34" s="14"/>
      <c r="AG34" s="624"/>
      <c r="AH34" s="589"/>
      <c r="AI34" s="574"/>
      <c r="AJ34" s="577"/>
    </row>
    <row r="35" spans="2:36" x14ac:dyDescent="0.15">
      <c r="B35" s="32"/>
      <c r="C35" s="14"/>
      <c r="D35" s="14"/>
      <c r="E35" s="14"/>
      <c r="F35" s="53" t="s">
        <v>402</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624"/>
      <c r="AH35" s="589"/>
      <c r="AI35" s="574"/>
      <c r="AJ35" s="577"/>
    </row>
    <row r="36" spans="2:36" x14ac:dyDescent="0.15">
      <c r="B36" s="32"/>
      <c r="C36" s="14"/>
      <c r="D36" s="14"/>
      <c r="E36" s="14"/>
      <c r="F36" s="67"/>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625"/>
      <c r="AH36" s="590"/>
      <c r="AI36" s="575"/>
      <c r="AJ36" s="578"/>
    </row>
    <row r="37" spans="2:36" ht="18.75" customHeight="1" x14ac:dyDescent="0.15">
      <c r="B37" s="32"/>
      <c r="C37" s="14"/>
      <c r="D37" s="14"/>
      <c r="E37" s="14"/>
      <c r="F37" s="21" t="s">
        <v>76</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624" t="s">
        <v>78</v>
      </c>
      <c r="AH37" s="539" t="s">
        <v>82</v>
      </c>
      <c r="AI37" s="581" t="s">
        <v>83</v>
      </c>
      <c r="AJ37" s="537" t="s">
        <v>84</v>
      </c>
    </row>
    <row r="38" spans="2:36" ht="15.75" customHeight="1" x14ac:dyDescent="0.15">
      <c r="B38" s="32"/>
      <c r="C38" s="14"/>
      <c r="D38" s="14"/>
      <c r="E38" s="14"/>
      <c r="F38" s="68" t="s">
        <v>392</v>
      </c>
      <c r="G38" s="616" t="str">
        <f>IF($Q$4="","",$Q$4)</f>
        <v/>
      </c>
      <c r="H38" s="616"/>
      <c r="I38" s="616"/>
      <c r="J38" s="616"/>
      <c r="K38" s="616"/>
      <c r="L38" s="616"/>
      <c r="M38" s="14" t="s">
        <v>389</v>
      </c>
      <c r="N38" s="596" t="str">
        <f>IF($Q$8="","",$Q$8)</f>
        <v/>
      </c>
      <c r="O38" s="596"/>
      <c r="P38" s="596"/>
      <c r="Q38" s="596"/>
      <c r="R38" s="596"/>
      <c r="S38" s="596"/>
      <c r="T38" s="596"/>
      <c r="U38" s="596"/>
      <c r="V38" s="596"/>
      <c r="W38" s="50" t="s">
        <v>387</v>
      </c>
      <c r="X38" s="50"/>
      <c r="Y38" s="50"/>
      <c r="Z38" s="50"/>
      <c r="AA38" s="50"/>
      <c r="AB38" s="50"/>
      <c r="AC38" s="14"/>
      <c r="AD38" s="14"/>
      <c r="AE38" s="14"/>
      <c r="AF38" s="14"/>
      <c r="AG38" s="624"/>
      <c r="AH38" s="539"/>
      <c r="AI38" s="581"/>
      <c r="AJ38" s="537"/>
    </row>
    <row r="39" spans="2:36" x14ac:dyDescent="0.15">
      <c r="B39" s="32"/>
      <c r="C39" s="14"/>
      <c r="D39" s="14"/>
      <c r="E39" s="14"/>
      <c r="F39" s="213" t="s">
        <v>386</v>
      </c>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624"/>
      <c r="AH39" s="539"/>
      <c r="AI39" s="581"/>
      <c r="AJ39" s="537"/>
    </row>
    <row r="40" spans="2:36" ht="15.75" customHeight="1" x14ac:dyDescent="0.15">
      <c r="B40" s="32"/>
      <c r="C40" s="14"/>
      <c r="D40" s="14"/>
      <c r="E40" s="14"/>
      <c r="F40" s="215" t="s">
        <v>406</v>
      </c>
      <c r="G40" s="620" t="str">
        <f>IF($Q$4="","",$Q$4)</f>
        <v/>
      </c>
      <c r="H40" s="620"/>
      <c r="I40" s="620"/>
      <c r="J40" s="620"/>
      <c r="K40" s="620"/>
      <c r="L40" s="620"/>
      <c r="M40" s="14" t="s">
        <v>405</v>
      </c>
      <c r="N40" s="14"/>
      <c r="O40" s="14"/>
      <c r="P40" s="14"/>
      <c r="Q40" s="14"/>
      <c r="R40" s="14"/>
      <c r="S40" s="14"/>
      <c r="T40" s="14"/>
      <c r="U40" s="14"/>
      <c r="V40" s="14"/>
      <c r="W40" s="14"/>
      <c r="X40" s="14"/>
      <c r="Y40" s="14"/>
      <c r="Z40" s="14"/>
      <c r="AA40" s="14"/>
      <c r="AB40" s="14"/>
      <c r="AC40" s="14"/>
      <c r="AD40" s="14"/>
      <c r="AE40" s="14"/>
      <c r="AF40" s="14"/>
      <c r="AG40" s="624"/>
      <c r="AH40" s="539"/>
      <c r="AI40" s="581"/>
      <c r="AJ40" s="537"/>
    </row>
    <row r="41" spans="2:36" ht="15.75" customHeight="1" x14ac:dyDescent="0.15">
      <c r="B41" s="32"/>
      <c r="C41" s="14"/>
      <c r="D41" s="14"/>
      <c r="E41" s="14"/>
      <c r="F41" s="53" t="s">
        <v>404</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624"/>
      <c r="AH41" s="539"/>
      <c r="AI41" s="581"/>
      <c r="AJ41" s="537"/>
    </row>
    <row r="42" spans="2:36" ht="16.5" customHeight="1" thickBot="1" x14ac:dyDescent="0.2">
      <c r="B42" s="522" t="s">
        <v>95</v>
      </c>
      <c r="C42" s="523"/>
      <c r="D42" s="523"/>
      <c r="E42" s="542"/>
      <c r="F42" s="214" t="s">
        <v>403</v>
      </c>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626"/>
      <c r="AH42" s="540"/>
      <c r="AI42" s="582"/>
      <c r="AJ42" s="538"/>
    </row>
  </sheetData>
  <sheetProtection sheet="1" objects="1" scenarios="1" selectLockedCells="1"/>
  <mergeCells count="45">
    <mergeCell ref="B42:E42"/>
    <mergeCell ref="AG37:AG42"/>
    <mergeCell ref="AH37:AH42"/>
    <mergeCell ref="AI37:AI42"/>
    <mergeCell ref="AJ37:AJ42"/>
    <mergeCell ref="G38:L38"/>
    <mergeCell ref="N38:V38"/>
    <mergeCell ref="G40:L40"/>
    <mergeCell ref="AG22:AG36"/>
    <mergeCell ref="AH22:AH36"/>
    <mergeCell ref="AJ22:AJ36"/>
    <mergeCell ref="G23:L23"/>
    <mergeCell ref="N23:V23"/>
    <mergeCell ref="G26:L26"/>
    <mergeCell ref="N26:V26"/>
    <mergeCell ref="G34:L34"/>
    <mergeCell ref="N34:V34"/>
    <mergeCell ref="AI22:AI36"/>
    <mergeCell ref="AH12:AH13"/>
    <mergeCell ref="AI12:AI13"/>
    <mergeCell ref="AJ12:AJ13"/>
    <mergeCell ref="F13:AF13"/>
    <mergeCell ref="B14:E14"/>
    <mergeCell ref="AG14:AG21"/>
    <mergeCell ref="AH14:AH21"/>
    <mergeCell ref="AI14:AI21"/>
    <mergeCell ref="AJ14:AJ21"/>
    <mergeCell ref="G15:L15"/>
    <mergeCell ref="N15:V15"/>
    <mergeCell ref="G18:L18"/>
    <mergeCell ref="N18:X18"/>
    <mergeCell ref="B8:O9"/>
    <mergeCell ref="P8:P9"/>
    <mergeCell ref="Q8:AA9"/>
    <mergeCell ref="AB8:AG9"/>
    <mergeCell ref="B12:E13"/>
    <mergeCell ref="F12:AG12"/>
    <mergeCell ref="B4:O5"/>
    <mergeCell ref="P4:P5"/>
    <mergeCell ref="Q4:Y5"/>
    <mergeCell ref="Z4:AB5"/>
    <mergeCell ref="B6:O7"/>
    <mergeCell ref="P6:P7"/>
    <mergeCell ref="Q6:Y7"/>
    <mergeCell ref="Z6:AB7"/>
  </mergeCells>
  <phoneticPr fontId="2"/>
  <pageMargins left="0.39370078740157483" right="0.39370078740157483" top="0.39370078740157483" bottom="0.39370078740157483" header="0.59055118110236227" footer="0.59055118110236227"/>
  <pageSetup paperSize="9" orientation="portrait" r:id="rId1"/>
  <headerFooter>
    <oddFooter>&amp;C3-2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コントロールシート</vt:lpstr>
      <vt:lpstr>リスト</vt:lpstr>
      <vt:lpstr>表紙</vt:lpstr>
      <vt:lpstr>目次</vt:lpstr>
      <vt:lpstr>Ｐ１</vt:lpstr>
      <vt:lpstr>Ｐ２</vt:lpstr>
      <vt:lpstr>Ｐ３-1</vt:lpstr>
      <vt:lpstr>Ｐ４-1</vt:lpstr>
      <vt:lpstr>Ｐ３-2</vt:lpstr>
      <vt:lpstr>Ｐ４-2</vt:lpstr>
      <vt:lpstr>Ｐ５</vt:lpstr>
      <vt:lpstr>Ｐ６</vt:lpstr>
      <vt:lpstr>Ｐ７</vt:lpstr>
      <vt:lpstr>Ｐ８</vt:lpstr>
      <vt:lpstr>Ｐ９</vt:lpstr>
      <vt:lpstr>Ｐ１０</vt:lpstr>
      <vt:lpstr>Ｐ１１</vt:lpstr>
      <vt:lpstr>避難だっちゃ新聞1-1</vt:lpstr>
      <vt:lpstr>避難だっちゃ新聞1-2</vt:lpstr>
      <vt:lpstr>避難だっちゃ新聞2-1</vt:lpstr>
      <vt:lpstr>避難だっちゃ新聞2-2</vt:lpstr>
      <vt:lpstr>'Ｐ２'!Print_Area</vt:lpstr>
      <vt:lpstr>'Ｐ６'!Print_Area</vt:lpstr>
      <vt:lpstr>コントロールシート!Print_Area</vt:lpstr>
      <vt:lpstr>'避難だっちゃ新聞1-1'!Print_Area</vt:lpstr>
      <vt:lpstr>コントロールシート!Print_Titles</vt:lpstr>
      <vt:lpstr>宮城県河川</vt:lpstr>
      <vt:lpstr>旧北上川</vt:lpstr>
      <vt:lpstr>旧北上川石巻市</vt:lpstr>
      <vt:lpstr>江合川</vt:lpstr>
      <vt:lpstr>江合川石巻市</vt:lpstr>
      <vt:lpstr>真野川</vt:lpstr>
      <vt:lpstr>真野川石巻市</vt:lpstr>
      <vt:lpstr>北上川</vt:lpstr>
      <vt:lpstr>北上川石巻市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2020-01-20T01:01:37Z</dcterms:created>
  <dcterms:modified xsi:type="dcterms:W3CDTF">2020-01-20T01:13:16Z</dcterms:modified>
</cp:coreProperties>
</file>