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復興政策部\地域振興課\15_離島振興\R3\97_網地島ＬＰガス関係\"/>
    </mc:Choice>
  </mc:AlternateContent>
  <bookViews>
    <workbookView xWindow="0" yWindow="0" windowWidth="21570" windowHeight="7215"/>
  </bookViews>
  <sheets>
    <sheet name="様式第２号（第３条関係）" sheetId="1" r:id="rId1"/>
    <sheet name="記載例" sheetId="4" r:id="rId2"/>
  </sheets>
  <definedNames>
    <definedName name="_xlnm.Print_Area" localSheetId="1">記載例!$A$1:$I$17</definedName>
    <definedName name="_xlnm.Print_Area" localSheetId="0">'様式第２号（第３条関係）'!$A$1:$I$17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F13" i="4"/>
  <c r="G13" i="1"/>
  <c r="F13" i="1"/>
  <c r="F8" i="4" l="1"/>
  <c r="D13" i="4"/>
  <c r="E12" i="4"/>
  <c r="F12" i="4" s="1"/>
  <c r="G12" i="4" s="1"/>
  <c r="E11" i="4"/>
  <c r="F11" i="4" s="1"/>
  <c r="G11" i="4" s="1"/>
  <c r="E10" i="4"/>
  <c r="F10" i="4" s="1"/>
  <c r="G10" i="4" s="1"/>
  <c r="E9" i="4"/>
  <c r="F9" i="4" s="1"/>
  <c r="G9" i="4" s="1"/>
  <c r="E8" i="4"/>
  <c r="G8" i="4" s="1"/>
  <c r="E7" i="4"/>
  <c r="F7" i="4" s="1"/>
  <c r="G7" i="4" s="1"/>
  <c r="E6" i="4"/>
  <c r="F6" i="4" s="1"/>
  <c r="G6" i="4" s="1"/>
  <c r="E5" i="4"/>
  <c r="F5" i="4" s="1"/>
  <c r="E6" i="1"/>
  <c r="E5" i="1"/>
  <c r="F5" i="1" s="1"/>
  <c r="D13" i="1"/>
  <c r="E12" i="1"/>
  <c r="E11" i="1"/>
  <c r="E10" i="1"/>
  <c r="E9" i="1"/>
  <c r="E8" i="1"/>
  <c r="E7" i="1"/>
  <c r="G5" i="4" l="1"/>
  <c r="G5" i="1"/>
  <c r="F6" i="1" l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l="1"/>
</calcChain>
</file>

<file path=xl/sharedStrings.xml><?xml version="1.0" encoding="utf-8"?>
<sst xmlns="http://schemas.openxmlformats.org/spreadsheetml/2006/main" count="83" uniqueCount="35">
  <si>
    <t>石巻市離島地区プロパンガス運搬明細書</t>
    <phoneticPr fontId="2"/>
  </si>
  <si>
    <t>月日</t>
    <rPh sb="0" eb="2">
      <t>ツキヒ</t>
    </rPh>
    <phoneticPr fontId="2"/>
  </si>
  <si>
    <t>容器種類（※２）</t>
    <phoneticPr fontId="2"/>
  </si>
  <si>
    <t xml:space="preserve">数量　①
</t>
    <phoneticPr fontId="2"/>
  </si>
  <si>
    <t xml:space="preserve">単価（円）
②
</t>
    <phoneticPr fontId="2"/>
  </si>
  <si>
    <t xml:space="preserve">
金額（円）
③＝①×②
</t>
    <phoneticPr fontId="2"/>
  </si>
  <si>
    <t xml:space="preserve">
市補助金額（円）
③×１／２
</t>
    <phoneticPr fontId="2"/>
  </si>
  <si>
    <t xml:space="preserve">
地区名（※１）
（　）内には往路又は
復路の別を記入
</t>
    <phoneticPr fontId="2"/>
  </si>
  <si>
    <t>-</t>
    <phoneticPr fontId="2"/>
  </si>
  <si>
    <t>※２　容器種類：２０kg（充填容器）、２０kg（空容器）、３０kg（充填容器）、３０kg（空容器）、５０kg（充填容器）、５０kg（空容器）、</t>
    <phoneticPr fontId="2"/>
  </si>
  <si>
    <t>容器種類</t>
    <rPh sb="0" eb="2">
      <t>ヨウキ</t>
    </rPh>
    <rPh sb="2" eb="4">
      <t>シュルイ</t>
    </rPh>
    <phoneticPr fontId="2"/>
  </si>
  <si>
    <t>２０kg（充填容器）</t>
    <rPh sb="5" eb="7">
      <t>ジュウテン</t>
    </rPh>
    <rPh sb="7" eb="9">
      <t>ヨウキ</t>
    </rPh>
    <phoneticPr fontId="2"/>
  </si>
  <si>
    <t>２０kg（空容器）</t>
    <rPh sb="5" eb="6">
      <t>カラ</t>
    </rPh>
    <rPh sb="6" eb="8">
      <t>ヨウキ</t>
    </rPh>
    <phoneticPr fontId="2"/>
  </si>
  <si>
    <t>３０kg（充填容器）</t>
  </si>
  <si>
    <t>３０kg（充填容器）</t>
    <phoneticPr fontId="2"/>
  </si>
  <si>
    <t>３０kg（空容器）</t>
    <rPh sb="5" eb="6">
      <t>ソラ</t>
    </rPh>
    <phoneticPr fontId="2"/>
  </si>
  <si>
    <t>５０kg（充填容器）</t>
  </si>
  <si>
    <t>５０kg（充填容器）</t>
    <phoneticPr fontId="2"/>
  </si>
  <si>
    <t>５０kg（空容器）</t>
    <rPh sb="5" eb="6">
      <t>ソラ</t>
    </rPh>
    <phoneticPr fontId="2"/>
  </si>
  <si>
    <t>ドラム缶（充填容器）</t>
    <rPh sb="3" eb="4">
      <t>カン</t>
    </rPh>
    <phoneticPr fontId="2"/>
  </si>
  <si>
    <t>ドラム缶（空容器）</t>
    <rPh sb="3" eb="4">
      <t>カン</t>
    </rPh>
    <rPh sb="5" eb="6">
      <t>ソラ</t>
    </rPh>
    <phoneticPr fontId="2"/>
  </si>
  <si>
    <t>単価</t>
    <rPh sb="0" eb="2">
      <t>タンカ</t>
    </rPh>
    <phoneticPr fontId="2"/>
  </si>
  <si>
    <t>　　　　　　　　ドラム缶（充填容器）、ドラム缶（空容器）</t>
    <phoneticPr fontId="2"/>
  </si>
  <si>
    <t>※１　地区名　：田代島（大泊又は仁斗田）、網地島（網地又は長渡）</t>
    <rPh sb="3" eb="5">
      <t>チク</t>
    </rPh>
    <rPh sb="5" eb="6">
      <t>メイ</t>
    </rPh>
    <phoneticPr fontId="2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</si>
  <si>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</si>
  <si>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地区名</t>
    <rPh sb="0" eb="2">
      <t>チク</t>
    </rPh>
    <rPh sb="2" eb="3">
      <t>メイ</t>
    </rPh>
    <phoneticPr fontId="2"/>
  </si>
  <si>
    <t>田代島（往路）</t>
    <rPh sb="0" eb="2">
      <t>タシロ</t>
    </rPh>
    <rPh sb="2" eb="3">
      <t>ジマ</t>
    </rPh>
    <rPh sb="4" eb="6">
      <t>オウロ</t>
    </rPh>
    <phoneticPr fontId="2"/>
  </si>
  <si>
    <t>田代島（復路）</t>
    <rPh sb="0" eb="2">
      <t>タシロ</t>
    </rPh>
    <rPh sb="2" eb="3">
      <t>ジマ</t>
    </rPh>
    <rPh sb="4" eb="6">
      <t>フクロ</t>
    </rPh>
    <phoneticPr fontId="2"/>
  </si>
  <si>
    <t>網地島（往路）</t>
    <rPh sb="0" eb="3">
      <t>アジシマ</t>
    </rPh>
    <rPh sb="4" eb="6">
      <t>オウロ</t>
    </rPh>
    <phoneticPr fontId="2"/>
  </si>
  <si>
    <t>網地島（復路）</t>
    <rPh sb="0" eb="3">
      <t>アジシマ</t>
    </rPh>
    <rPh sb="4" eb="6">
      <t>フクロ</t>
    </rPh>
    <phoneticPr fontId="2"/>
  </si>
  <si>
    <t>【入力方法】</t>
    <rPh sb="1" eb="3">
      <t>ニュウリョク</t>
    </rPh>
    <rPh sb="3" eb="5">
      <t>ホウホウ</t>
    </rPh>
    <phoneticPr fontId="2"/>
  </si>
  <si>
    <t>※地区名及び容器種類はプルダウンから選択してください。</t>
    <rPh sb="1" eb="3">
      <t>チク</t>
    </rPh>
    <rPh sb="3" eb="4">
      <t>メイ</t>
    </rPh>
    <rPh sb="4" eb="5">
      <t>オヨ</t>
    </rPh>
    <rPh sb="6" eb="8">
      <t>ヨウキ</t>
    </rPh>
    <rPh sb="8" eb="10">
      <t>シュルイ</t>
    </rPh>
    <rPh sb="18" eb="20">
      <t>センタク</t>
    </rPh>
    <phoneticPr fontId="2"/>
  </si>
  <si>
    <t>〔令和〇年４月分〕</t>
    <rPh sb="1" eb="3">
      <t>レイワ</t>
    </rPh>
    <phoneticPr fontId="2"/>
  </si>
  <si>
    <t>〔    　年　　月分〕</t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</si>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</sst>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115" zoomScaleNormal="100" zoomScaleSheetLayoutView="115" workbookViewId="0">
      <selection activeCell="K5" sqref="K5"/>
    </sheetView>
  </sheetViews>
  <sheetFormatPr defaultRowHeight="18.75" x14ac:dyDescent="0.4"/>
  <cols>
    <col min="2" max="2" width="25" bestFit="1" customWidth="1"/>
    <col min="3" max="3" width="20.875" customWidth="1"/>
    <col min="5" max="5" width="13.625" customWidth="1"/>
    <col min="6" max="6" width="19.625" customWidth="1"/>
    <col min="7" max="7" width="20.625" customWidth="1"/>
  </cols>
  <sheetData>
    <row r="1" spans="1:10" x14ac:dyDescent="0.4">
      <c r="A1" s="1" t="s">
        <v>24</v>
      </c>
      <c r="B1" s="1"/>
      <c r="C1" s="1"/>
      <c r="D1" s="1"/>
      <c r="E1" s="1"/>
      <c r="F1" s="1"/>
      <c r="G1" s="1"/>
      <c r="H1" s="1"/>
      <c r="I1" s="1"/>
    </row>
    <row r="2" spans="1:10" x14ac:dyDescent="0.4">
      <c r="A2" s="9" t="s">
        <v>0</v>
      </c>
      <c r="B2" s="9"/>
      <c r="C2" s="9"/>
      <c r="D2" s="9"/>
      <c r="E2" s="9"/>
      <c r="F2" s="9"/>
      <c r="G2" s="9"/>
      <c r="H2" s="1"/>
      <c r="I2" s="1"/>
    </row>
    <row r="3" spans="1:10" x14ac:dyDescent="0.4">
      <c r="A3" s="1"/>
      <c r="B3" s="1"/>
      <c r="C3" s="1"/>
      <c r="D3" s="1"/>
      <c r="E3" s="1"/>
      <c r="F3" s="1"/>
      <c r="G3" s="2" t="s">
        <v>33</v>
      </c>
      <c r="H3" s="1"/>
      <c r="I3" s="1"/>
    </row>
    <row r="4" spans="1:10" ht="77.25" customHeight="1" x14ac:dyDescent="0.4">
      <c r="A4" s="3" t="s">
        <v>1</v>
      </c>
      <c r="B4" s="4" t="s">
        <v>7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1"/>
      <c r="I4" s="1"/>
    </row>
    <row r="5" spans="1:10" ht="32.1" customHeight="1" x14ac:dyDescent="0.4">
      <c r="A5" s="5"/>
      <c r="B5" s="6"/>
      <c r="C5" s="6"/>
      <c r="D5" s="6"/>
      <c r="E5" s="7" t="e">
        <f>VLOOKUP(C5,A20:C28,3,FALSE)</f>
        <v>#N/A</v>
      </c>
      <c r="F5" s="7" t="e">
        <f>D5*E5</f>
        <v>#N/A</v>
      </c>
      <c r="G5" s="7" t="e">
        <f>F5/2</f>
        <v>#N/A</v>
      </c>
      <c r="H5" s="1"/>
      <c r="I5" s="1"/>
      <c r="J5" t="s">
        <v>30</v>
      </c>
    </row>
    <row r="6" spans="1:10" ht="32.1" customHeight="1" x14ac:dyDescent="0.4">
      <c r="A6" s="5"/>
      <c r="B6" s="6"/>
      <c r="C6" s="6"/>
      <c r="D6" s="6"/>
      <c r="E6" s="7" t="e">
        <f>VLOOKUP(C6,A20:C28,3,FALSE)</f>
        <v>#N/A</v>
      </c>
      <c r="F6" s="7" t="e">
        <f t="shared" ref="F6:F12" si="0">D6*E6</f>
        <v>#N/A</v>
      </c>
      <c r="G6" s="7" t="e">
        <f>F6/2</f>
        <v>#N/A</v>
      </c>
      <c r="H6" s="1"/>
      <c r="I6" s="1"/>
      <c r="J6" t="s">
        <v>31</v>
      </c>
    </row>
    <row r="7" spans="1:10" ht="32.1" customHeight="1" x14ac:dyDescent="0.4">
      <c r="A7" s="6"/>
      <c r="B7" s="6"/>
      <c r="C7" s="6"/>
      <c r="D7" s="6"/>
      <c r="E7" s="7" t="e">
        <f>VLOOKUP(C7,A20:C28,3,FALSE)</f>
        <v>#N/A</v>
      </c>
      <c r="F7" s="7" t="e">
        <f t="shared" si="0"/>
        <v>#N/A</v>
      </c>
      <c r="G7" s="7" t="e">
        <f t="shared" ref="G7:G11" si="1">F7/2</f>
        <v>#N/A</v>
      </c>
      <c r="H7" s="1"/>
      <c r="I7" s="1"/>
    </row>
    <row r="8" spans="1:10" ht="32.1" customHeight="1" x14ac:dyDescent="0.4">
      <c r="A8" s="6"/>
      <c r="B8" s="6"/>
      <c r="C8" s="6"/>
      <c r="D8" s="6"/>
      <c r="E8" s="7" t="e">
        <f>VLOOKUP(C8,A20:C28,3,FALSE)</f>
        <v>#N/A</v>
      </c>
      <c r="F8" s="7" t="e">
        <f t="shared" si="0"/>
        <v>#N/A</v>
      </c>
      <c r="G8" s="7" t="e">
        <f t="shared" si="1"/>
        <v>#N/A</v>
      </c>
      <c r="H8" s="1"/>
      <c r="I8" s="1"/>
    </row>
    <row r="9" spans="1:10" ht="32.1" customHeight="1" x14ac:dyDescent="0.4">
      <c r="A9" s="6"/>
      <c r="B9" s="6"/>
      <c r="C9" s="6"/>
      <c r="D9" s="6"/>
      <c r="E9" s="7" t="e">
        <f>VLOOKUP(C9,A20:C28,3,FALSE)</f>
        <v>#N/A</v>
      </c>
      <c r="F9" s="7" t="e">
        <f t="shared" si="0"/>
        <v>#N/A</v>
      </c>
      <c r="G9" s="7" t="e">
        <f t="shared" si="1"/>
        <v>#N/A</v>
      </c>
      <c r="H9" s="1"/>
      <c r="I9" s="1"/>
    </row>
    <row r="10" spans="1:10" ht="32.1" customHeight="1" x14ac:dyDescent="0.4">
      <c r="A10" s="6"/>
      <c r="B10" s="6"/>
      <c r="C10" s="6"/>
      <c r="D10" s="6"/>
      <c r="E10" s="7" t="e">
        <f>VLOOKUP(C10,A20:C28,3,FALSE)</f>
        <v>#N/A</v>
      </c>
      <c r="F10" s="7" t="e">
        <f t="shared" si="0"/>
        <v>#N/A</v>
      </c>
      <c r="G10" s="7" t="e">
        <f t="shared" si="1"/>
        <v>#N/A</v>
      </c>
      <c r="H10" s="1"/>
      <c r="I10" s="1"/>
    </row>
    <row r="11" spans="1:10" ht="32.1" customHeight="1" x14ac:dyDescent="0.4">
      <c r="A11" s="6"/>
      <c r="B11" s="6"/>
      <c r="C11" s="6"/>
      <c r="D11" s="6"/>
      <c r="E11" s="7" t="e">
        <f>VLOOKUP(C11,A20:C28,3,FALSE)</f>
        <v>#N/A</v>
      </c>
      <c r="F11" s="7" t="e">
        <f t="shared" si="0"/>
        <v>#N/A</v>
      </c>
      <c r="G11" s="7" t="e">
        <f t="shared" si="1"/>
        <v>#N/A</v>
      </c>
      <c r="H11" s="1"/>
      <c r="I11" s="1"/>
    </row>
    <row r="12" spans="1:10" ht="32.1" customHeight="1" x14ac:dyDescent="0.4">
      <c r="A12" s="6"/>
      <c r="B12" s="6"/>
      <c r="C12" s="6"/>
      <c r="D12" s="6"/>
      <c r="E12" s="7" t="e">
        <f>VLOOKUP(C12,A20:C28,3,FALSE)</f>
        <v>#N/A</v>
      </c>
      <c r="F12" s="7" t="e">
        <f t="shared" si="0"/>
        <v>#N/A</v>
      </c>
      <c r="G12" s="7" t="e">
        <f>F12/2</f>
        <v>#N/A</v>
      </c>
      <c r="H12" s="1"/>
      <c r="I12" s="1"/>
    </row>
    <row r="13" spans="1:10" ht="32.1" customHeight="1" x14ac:dyDescent="0.4">
      <c r="A13" s="3"/>
      <c r="B13" s="3" t="s">
        <v>8</v>
      </c>
      <c r="C13" s="3" t="s">
        <v>8</v>
      </c>
      <c r="D13" s="6">
        <f>SUM(D5:D12)</f>
        <v>0</v>
      </c>
      <c r="E13" s="3" t="s">
        <v>8</v>
      </c>
      <c r="F13" s="7">
        <f>SUMIF(F5:F12,"&lt;&gt;#N/A")</f>
        <v>0</v>
      </c>
      <c r="G13" s="7">
        <f>SUMIF(G5:G12,"&lt;&gt;#N/A")</f>
        <v>0</v>
      </c>
      <c r="H13" s="1"/>
      <c r="I13" s="1"/>
    </row>
    <row r="14" spans="1:10" x14ac:dyDescent="0.4">
      <c r="A14" s="1"/>
      <c r="B14" s="1"/>
      <c r="C14" s="1"/>
      <c r="D14" s="1"/>
      <c r="E14" s="1"/>
      <c r="F14" s="1"/>
      <c r="G14" s="1"/>
      <c r="H14" s="1"/>
      <c r="I14" s="1"/>
    </row>
    <row r="15" spans="1:10" x14ac:dyDescent="0.4">
      <c r="A15" s="1" t="s">
        <v>23</v>
      </c>
      <c r="B15" s="1"/>
      <c r="C15" s="1"/>
      <c r="D15" s="1"/>
      <c r="E15" s="1"/>
      <c r="F15" s="1"/>
      <c r="G15" s="1"/>
      <c r="H15" s="1"/>
      <c r="I15" s="1"/>
    </row>
    <row r="16" spans="1:10" x14ac:dyDescent="0.4">
      <c r="A16" s="1" t="s">
        <v>9</v>
      </c>
      <c r="B16" s="1"/>
      <c r="C16" s="1"/>
      <c r="D16" s="1"/>
      <c r="E16" s="1"/>
      <c r="F16" s="1"/>
      <c r="G16" s="1"/>
      <c r="H16" s="1"/>
      <c r="I16" s="1"/>
    </row>
    <row r="17" spans="1:9" x14ac:dyDescent="0.4">
      <c r="A17" s="1" t="s">
        <v>22</v>
      </c>
      <c r="B17" s="1"/>
      <c r="C17" s="1"/>
      <c r="D17" s="1"/>
      <c r="E17" s="1"/>
      <c r="F17" s="1"/>
      <c r="G17" s="1"/>
      <c r="H17" s="1"/>
      <c r="I17" s="1"/>
    </row>
    <row r="18" spans="1:9" x14ac:dyDescent="0.4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4">
      <c r="A19" s="1" t="s">
        <v>10</v>
      </c>
      <c r="B19" s="1"/>
      <c r="C19" s="1" t="s">
        <v>21</v>
      </c>
      <c r="D19" s="1"/>
      <c r="E19" s="1" t="s">
        <v>25</v>
      </c>
      <c r="F19" s="1"/>
      <c r="G19" s="1"/>
      <c r="H19" s="1"/>
      <c r="I19" s="1"/>
    </row>
    <row r="20" spans="1:9" x14ac:dyDescent="0.4">
      <c r="A20" s="1"/>
      <c r="B20" s="1"/>
      <c r="C20" s="1"/>
      <c r="D20" s="1"/>
      <c r="F20" s="1"/>
      <c r="G20" s="1"/>
      <c r="H20" s="1"/>
      <c r="I20" s="1"/>
    </row>
    <row r="21" spans="1:9" x14ac:dyDescent="0.4">
      <c r="A21" s="1" t="s">
        <v>11</v>
      </c>
      <c r="B21" s="1"/>
      <c r="C21" s="8">
        <v>450</v>
      </c>
      <c r="D21" s="1"/>
      <c r="E21" s="1" t="s">
        <v>26</v>
      </c>
      <c r="F21" s="2"/>
      <c r="G21" s="1"/>
      <c r="H21" s="1"/>
      <c r="I21" s="1"/>
    </row>
    <row r="22" spans="1:9" x14ac:dyDescent="0.4">
      <c r="A22" s="1" t="s">
        <v>12</v>
      </c>
      <c r="B22" s="1"/>
      <c r="C22" s="8">
        <v>170</v>
      </c>
      <c r="D22" s="1"/>
      <c r="E22" s="1" t="s">
        <v>27</v>
      </c>
      <c r="F22" s="2"/>
      <c r="G22" s="1"/>
      <c r="H22" s="1"/>
      <c r="I22" s="1"/>
    </row>
    <row r="23" spans="1:9" x14ac:dyDescent="0.4">
      <c r="A23" s="1" t="s">
        <v>14</v>
      </c>
      <c r="B23" s="1"/>
      <c r="C23" s="8">
        <v>500</v>
      </c>
      <c r="D23" s="1"/>
      <c r="E23" s="1" t="s">
        <v>28</v>
      </c>
      <c r="F23" s="1"/>
      <c r="G23" s="1"/>
      <c r="H23" s="1"/>
      <c r="I23" s="1"/>
    </row>
    <row r="24" spans="1:9" x14ac:dyDescent="0.4">
      <c r="A24" s="1" t="s">
        <v>15</v>
      </c>
      <c r="B24" s="1"/>
      <c r="C24" s="8">
        <v>170</v>
      </c>
      <c r="D24" s="1"/>
      <c r="E24" s="1" t="s">
        <v>29</v>
      </c>
      <c r="F24" s="1"/>
      <c r="G24" s="1"/>
      <c r="H24" s="1"/>
      <c r="I24" s="1"/>
    </row>
    <row r="25" spans="1:9" x14ac:dyDescent="0.4">
      <c r="A25" s="1" t="s">
        <v>17</v>
      </c>
      <c r="B25" s="1"/>
      <c r="C25" s="8">
        <v>840</v>
      </c>
      <c r="D25" s="1"/>
      <c r="E25" s="1"/>
      <c r="F25" s="1"/>
      <c r="G25" s="1"/>
      <c r="H25" s="1"/>
      <c r="I25" s="1"/>
    </row>
    <row r="26" spans="1:9" x14ac:dyDescent="0.4">
      <c r="A26" s="1" t="s">
        <v>18</v>
      </c>
      <c r="B26" s="1"/>
      <c r="C26" s="8">
        <v>230</v>
      </c>
      <c r="D26" s="1"/>
      <c r="E26" s="1"/>
      <c r="F26" s="1"/>
      <c r="G26" s="1"/>
      <c r="H26" s="1"/>
      <c r="I26" s="1"/>
    </row>
    <row r="27" spans="1:9" x14ac:dyDescent="0.4">
      <c r="A27" s="1" t="s">
        <v>19</v>
      </c>
      <c r="B27" s="1"/>
      <c r="C27" s="8">
        <v>1660</v>
      </c>
      <c r="D27" s="1"/>
      <c r="E27" s="1"/>
      <c r="F27" s="1"/>
      <c r="G27" s="1"/>
      <c r="H27" s="1"/>
      <c r="I27" s="1"/>
    </row>
    <row r="28" spans="1:9" x14ac:dyDescent="0.4">
      <c r="A28" s="1" t="s">
        <v>20</v>
      </c>
      <c r="B28" s="1"/>
      <c r="C28" s="8">
        <v>340</v>
      </c>
      <c r="D28" s="1"/>
      <c r="E28" s="1"/>
      <c r="F28" s="1"/>
      <c r="G28" s="1"/>
      <c r="H28" s="1"/>
      <c r="I28" s="1"/>
    </row>
  </sheetData>
  <mergeCells count="1">
    <mergeCell ref="A2:G2"/>
  </mergeCells>
  <phoneticPr fontId="2"/>
  <dataValidations count="2">
    <dataValidation type="list" allowBlank="1" showInputMessage="1" showErrorMessage="1" sqref="C5:C12">
      <formula1>$A$20:$A$28</formula1>
    </dataValidation>
    <dataValidation type="list" allowBlank="1" showInputMessage="1" showErrorMessage="1" sqref="B5:B12">
      <formula1>$E$20:$E$24</formula1>
    </dataValidation>
  </dataValidation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115" zoomScaleNormal="100" zoomScaleSheetLayoutView="115" workbookViewId="0">
      <selection activeCell="F13" sqref="F13"/>
    </sheetView>
  </sheetViews>
  <sheetFormatPr defaultRowHeight="18.75" x14ac:dyDescent="0.4"/>
  <cols>
    <col min="2" max="2" width="25" bestFit="1" customWidth="1"/>
    <col min="3" max="3" width="20.875" customWidth="1"/>
    <col min="5" max="5" width="13.625" customWidth="1"/>
    <col min="6" max="6" width="19.625" customWidth="1"/>
    <col min="7" max="7" width="20.625" customWidth="1"/>
  </cols>
  <sheetData>
    <row r="1" spans="1:10" x14ac:dyDescent="0.4">
      <c r="A1" s="1" t="s">
        <v>24</v>
      </c>
      <c r="B1" s="1"/>
      <c r="C1" s="1"/>
      <c r="D1" s="1"/>
      <c r="E1" s="1"/>
      <c r="F1" s="1"/>
      <c r="G1" s="1"/>
      <c r="H1" s="1"/>
      <c r="I1" s="1"/>
    </row>
    <row r="2" spans="1:10" x14ac:dyDescent="0.4">
      <c r="A2" s="9" t="s">
        <v>0</v>
      </c>
      <c r="B2" s="9"/>
      <c r="C2" s="9"/>
      <c r="D2" s="9"/>
      <c r="E2" s="9"/>
      <c r="F2" s="9"/>
      <c r="G2" s="9"/>
      <c r="H2" s="1"/>
      <c r="I2" s="1"/>
    </row>
    <row r="3" spans="1:10" x14ac:dyDescent="0.4">
      <c r="A3" s="1"/>
      <c r="B3" s="1"/>
      <c r="C3" s="1"/>
      <c r="D3" s="1"/>
      <c r="E3" s="1"/>
      <c r="F3" s="1"/>
      <c r="G3" s="2" t="s">
        <v>32</v>
      </c>
      <c r="H3" s="1"/>
      <c r="I3" s="1"/>
    </row>
    <row r="4" spans="1:10" ht="77.25" customHeight="1" x14ac:dyDescent="0.4">
      <c r="A4" s="3" t="s">
        <v>1</v>
      </c>
      <c r="B4" s="4" t="s">
        <v>7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1"/>
      <c r="I4" s="1"/>
    </row>
    <row r="5" spans="1:10" ht="32.1" customHeight="1" x14ac:dyDescent="0.4">
      <c r="A5" s="5">
        <v>44287</v>
      </c>
      <c r="B5" s="6" t="s">
        <v>26</v>
      </c>
      <c r="C5" s="6" t="s">
        <v>11</v>
      </c>
      <c r="D5" s="6">
        <v>10</v>
      </c>
      <c r="E5" s="7">
        <f>VLOOKUP(C5,A20:C28,3,FALSE)</f>
        <v>450</v>
      </c>
      <c r="F5" s="7">
        <f>D5*E5</f>
        <v>4500</v>
      </c>
      <c r="G5" s="7">
        <f>F5/2</f>
        <v>2250</v>
      </c>
      <c r="H5" s="1"/>
      <c r="I5" s="1"/>
      <c r="J5" t="s">
        <v>30</v>
      </c>
    </row>
    <row r="6" spans="1:10" ht="32.1" customHeight="1" x14ac:dyDescent="0.4">
      <c r="A6" s="5">
        <v>44287</v>
      </c>
      <c r="B6" s="6" t="s">
        <v>27</v>
      </c>
      <c r="C6" s="6" t="s">
        <v>12</v>
      </c>
      <c r="D6" s="6">
        <v>10</v>
      </c>
      <c r="E6" s="7">
        <f>VLOOKUP(C6,A20:C28,3,FALSE)</f>
        <v>170</v>
      </c>
      <c r="F6" s="7">
        <f t="shared" ref="F6:F12" si="0">D6*E6</f>
        <v>1700</v>
      </c>
      <c r="G6" s="7">
        <f>F6/2</f>
        <v>850</v>
      </c>
      <c r="H6" s="1"/>
      <c r="I6" s="1"/>
      <c r="J6" t="s">
        <v>31</v>
      </c>
    </row>
    <row r="7" spans="1:10" ht="32.1" customHeight="1" x14ac:dyDescent="0.4">
      <c r="A7" s="5">
        <v>44288</v>
      </c>
      <c r="B7" s="6" t="s">
        <v>28</v>
      </c>
      <c r="C7" s="6" t="s">
        <v>13</v>
      </c>
      <c r="D7" s="6">
        <v>5</v>
      </c>
      <c r="E7" s="7">
        <f>VLOOKUP(C7,A20:C28,3,FALSE)</f>
        <v>500</v>
      </c>
      <c r="F7" s="7">
        <f t="shared" si="0"/>
        <v>2500</v>
      </c>
      <c r="G7" s="7">
        <f t="shared" ref="G7:G11" si="1">F7/2</f>
        <v>1250</v>
      </c>
      <c r="H7" s="1"/>
      <c r="I7" s="1"/>
    </row>
    <row r="8" spans="1:10" ht="32.1" customHeight="1" x14ac:dyDescent="0.4">
      <c r="A8" s="5">
        <v>44288</v>
      </c>
      <c r="B8" s="6" t="s">
        <v>29</v>
      </c>
      <c r="C8" s="6" t="s">
        <v>15</v>
      </c>
      <c r="D8" s="6">
        <v>5</v>
      </c>
      <c r="E8" s="7">
        <f>VLOOKUP(C8,A20:C28,3,FALSE)</f>
        <v>170</v>
      </c>
      <c r="F8" s="7">
        <f>D8*E8</f>
        <v>850</v>
      </c>
      <c r="G8" s="7">
        <f t="shared" si="1"/>
        <v>425</v>
      </c>
      <c r="H8" s="1"/>
      <c r="I8" s="1"/>
    </row>
    <row r="9" spans="1:10" ht="32.1" customHeight="1" x14ac:dyDescent="0.4">
      <c r="A9" s="5">
        <v>44291</v>
      </c>
      <c r="B9" s="6" t="s">
        <v>26</v>
      </c>
      <c r="C9" s="6" t="s">
        <v>16</v>
      </c>
      <c r="D9" s="6">
        <v>3</v>
      </c>
      <c r="E9" s="7">
        <f>VLOOKUP(C9,A20:C28,3,FALSE)</f>
        <v>840</v>
      </c>
      <c r="F9" s="7">
        <f t="shared" si="0"/>
        <v>2520</v>
      </c>
      <c r="G9" s="7">
        <f t="shared" si="1"/>
        <v>1260</v>
      </c>
      <c r="H9" s="1"/>
      <c r="I9" s="1"/>
    </row>
    <row r="10" spans="1:10" ht="32.1" customHeight="1" x14ac:dyDescent="0.4">
      <c r="A10" s="5">
        <v>44291</v>
      </c>
      <c r="B10" s="6" t="s">
        <v>27</v>
      </c>
      <c r="C10" s="6" t="s">
        <v>18</v>
      </c>
      <c r="D10" s="6">
        <v>3</v>
      </c>
      <c r="E10" s="7">
        <f>VLOOKUP(C10,A20:C28,3,FALSE)</f>
        <v>230</v>
      </c>
      <c r="F10" s="7">
        <f t="shared" si="0"/>
        <v>690</v>
      </c>
      <c r="G10" s="7">
        <f t="shared" si="1"/>
        <v>345</v>
      </c>
      <c r="H10" s="1"/>
      <c r="I10" s="1"/>
    </row>
    <row r="11" spans="1:10" ht="32.1" customHeight="1" x14ac:dyDescent="0.4">
      <c r="A11" s="5">
        <v>44292</v>
      </c>
      <c r="B11" s="6" t="s">
        <v>28</v>
      </c>
      <c r="C11" s="6" t="s">
        <v>19</v>
      </c>
      <c r="D11" s="6">
        <v>1</v>
      </c>
      <c r="E11" s="7">
        <f>VLOOKUP(C11,A20:C28,3,FALSE)</f>
        <v>1660</v>
      </c>
      <c r="F11" s="7">
        <f t="shared" si="0"/>
        <v>1660</v>
      </c>
      <c r="G11" s="7">
        <f t="shared" si="1"/>
        <v>830</v>
      </c>
      <c r="H11" s="1"/>
      <c r="I11" s="1"/>
    </row>
    <row r="12" spans="1:10" ht="32.1" customHeight="1" x14ac:dyDescent="0.4">
      <c r="A12" s="5">
        <v>44292</v>
      </c>
      <c r="B12" s="6" t="s">
        <v>29</v>
      </c>
      <c r="C12" s="6" t="s">
        <v>20</v>
      </c>
      <c r="D12" s="6">
        <v>1</v>
      </c>
      <c r="E12" s="7">
        <f>VLOOKUP(C12,A20:C28,3,FALSE)</f>
        <v>340</v>
      </c>
      <c r="F12" s="7">
        <f t="shared" si="0"/>
        <v>340</v>
      </c>
      <c r="G12" s="7">
        <f>F12/2</f>
        <v>170</v>
      </c>
      <c r="H12" s="1"/>
      <c r="I12" s="1"/>
    </row>
    <row r="13" spans="1:10" ht="32.1" customHeight="1" x14ac:dyDescent="0.4">
      <c r="A13" s="3" t="s">
        <v>34</v>
      </c>
      <c r="B13" s="3" t="s">
        <v>8</v>
      </c>
      <c r="C13" s="3" t="s">
        <v>8</v>
      </c>
      <c r="D13" s="6">
        <f>SUM(D5:D12)</f>
        <v>38</v>
      </c>
      <c r="E13" s="3" t="s">
        <v>8</v>
      </c>
      <c r="F13" s="7">
        <f>SUMIF(F5:F12,"&lt;&gt;#N/A")</f>
        <v>14760</v>
      </c>
      <c r="G13" s="7">
        <f>SUMIF(G5:G12,"&lt;&gt;#N/A")</f>
        <v>7380</v>
      </c>
      <c r="H13" s="1"/>
      <c r="I13" s="1"/>
    </row>
    <row r="14" spans="1:10" x14ac:dyDescent="0.4">
      <c r="A14" s="1"/>
      <c r="B14" s="1"/>
      <c r="C14" s="1"/>
      <c r="D14" s="1"/>
      <c r="E14" s="1"/>
      <c r="F14" s="1"/>
      <c r="G14" s="1"/>
      <c r="H14" s="1"/>
      <c r="I14" s="1"/>
    </row>
    <row r="15" spans="1:10" x14ac:dyDescent="0.4">
      <c r="A15" s="1" t="s">
        <v>23</v>
      </c>
      <c r="B15" s="1"/>
      <c r="C15" s="1"/>
      <c r="D15" s="1"/>
      <c r="E15" s="1"/>
      <c r="F15" s="1"/>
      <c r="G15" s="1"/>
      <c r="H15" s="1"/>
      <c r="I15" s="1"/>
    </row>
    <row r="16" spans="1:10" x14ac:dyDescent="0.4">
      <c r="A16" s="1" t="s">
        <v>9</v>
      </c>
      <c r="B16" s="1"/>
      <c r="C16" s="1"/>
      <c r="D16" s="1"/>
      <c r="E16" s="1"/>
      <c r="F16" s="1"/>
      <c r="G16" s="1"/>
      <c r="H16" s="1"/>
      <c r="I16" s="1"/>
    </row>
    <row r="17" spans="1:9" x14ac:dyDescent="0.4">
      <c r="A17" s="1" t="s">
        <v>22</v>
      </c>
      <c r="B17" s="1"/>
      <c r="C17" s="1"/>
      <c r="D17" s="1"/>
      <c r="E17" s="1"/>
      <c r="F17" s="1"/>
      <c r="G17" s="1"/>
      <c r="H17" s="1"/>
      <c r="I17" s="1"/>
    </row>
    <row r="18" spans="1:9" x14ac:dyDescent="0.4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4">
      <c r="A19" s="1" t="s">
        <v>10</v>
      </c>
      <c r="B19" s="1"/>
      <c r="C19" s="1" t="s">
        <v>21</v>
      </c>
      <c r="D19" s="1"/>
      <c r="E19" s="1" t="s">
        <v>25</v>
      </c>
      <c r="F19" s="1"/>
      <c r="G19" s="1"/>
      <c r="H19" s="1"/>
      <c r="I19" s="1"/>
    </row>
    <row r="20" spans="1:9" x14ac:dyDescent="0.4">
      <c r="A20" s="1"/>
      <c r="B20" s="1"/>
      <c r="C20" s="1"/>
      <c r="D20" s="1"/>
      <c r="F20" s="1"/>
      <c r="G20" s="1"/>
      <c r="H20" s="1"/>
      <c r="I20" s="1"/>
    </row>
    <row r="21" spans="1:9" x14ac:dyDescent="0.4">
      <c r="A21" s="1" t="s">
        <v>11</v>
      </c>
      <c r="B21" s="1"/>
      <c r="C21" s="8">
        <v>450</v>
      </c>
      <c r="D21" s="1"/>
      <c r="E21" s="1" t="s">
        <v>26</v>
      </c>
      <c r="F21" s="2"/>
      <c r="G21" s="1"/>
      <c r="H21" s="1"/>
      <c r="I21" s="1"/>
    </row>
    <row r="22" spans="1:9" x14ac:dyDescent="0.4">
      <c r="A22" s="1" t="s">
        <v>12</v>
      </c>
      <c r="B22" s="1"/>
      <c r="C22" s="8">
        <v>170</v>
      </c>
      <c r="D22" s="1"/>
      <c r="E22" s="1" t="s">
        <v>27</v>
      </c>
      <c r="F22" s="2"/>
      <c r="G22" s="1"/>
      <c r="H22" s="1"/>
      <c r="I22" s="1"/>
    </row>
    <row r="23" spans="1:9" x14ac:dyDescent="0.4">
      <c r="A23" s="1" t="s">
        <v>14</v>
      </c>
      <c r="B23" s="1"/>
      <c r="C23" s="8">
        <v>500</v>
      </c>
      <c r="D23" s="1"/>
      <c r="E23" s="1" t="s">
        <v>28</v>
      </c>
      <c r="F23" s="1"/>
      <c r="G23" s="1"/>
      <c r="H23" s="1"/>
      <c r="I23" s="1"/>
    </row>
    <row r="24" spans="1:9" x14ac:dyDescent="0.4">
      <c r="A24" s="1" t="s">
        <v>15</v>
      </c>
      <c r="B24" s="1"/>
      <c r="C24" s="8">
        <v>170</v>
      </c>
      <c r="D24" s="1"/>
      <c r="E24" s="1" t="s">
        <v>29</v>
      </c>
      <c r="F24" s="1"/>
      <c r="G24" s="1"/>
      <c r="H24" s="1"/>
      <c r="I24" s="1"/>
    </row>
    <row r="25" spans="1:9" x14ac:dyDescent="0.4">
      <c r="A25" s="1" t="s">
        <v>17</v>
      </c>
      <c r="B25" s="1"/>
      <c r="C25" s="8">
        <v>840</v>
      </c>
      <c r="D25" s="1"/>
      <c r="E25" s="1"/>
      <c r="F25" s="1"/>
      <c r="G25" s="1"/>
      <c r="H25" s="1"/>
      <c r="I25" s="1"/>
    </row>
    <row r="26" spans="1:9" x14ac:dyDescent="0.4">
      <c r="A26" s="1" t="s">
        <v>18</v>
      </c>
      <c r="B26" s="1"/>
      <c r="C26" s="8">
        <v>230</v>
      </c>
      <c r="D26" s="1"/>
      <c r="E26" s="1"/>
      <c r="F26" s="1"/>
      <c r="G26" s="1"/>
      <c r="H26" s="1"/>
      <c r="I26" s="1"/>
    </row>
    <row r="27" spans="1:9" x14ac:dyDescent="0.4">
      <c r="A27" s="1" t="s">
        <v>19</v>
      </c>
      <c r="B27" s="1"/>
      <c r="C27" s="8">
        <v>1660</v>
      </c>
      <c r="D27" s="1"/>
      <c r="E27" s="1"/>
      <c r="F27" s="1"/>
      <c r="G27" s="1"/>
      <c r="H27" s="1"/>
      <c r="I27" s="1"/>
    </row>
    <row r="28" spans="1:9" x14ac:dyDescent="0.4">
      <c r="A28" s="1" t="s">
        <v>20</v>
      </c>
      <c r="B28" s="1"/>
      <c r="C28" s="8">
        <v>340</v>
      </c>
      <c r="D28" s="1"/>
      <c r="E28" s="1"/>
      <c r="F28" s="1"/>
      <c r="G28" s="1"/>
      <c r="H28" s="1"/>
      <c r="I28" s="1"/>
    </row>
  </sheetData>
  <mergeCells count="1">
    <mergeCell ref="A2:G2"/>
  </mergeCells>
  <phoneticPr fontId="2"/>
  <dataValidations count="2">
    <dataValidation type="list" allowBlank="1" showInputMessage="1" showErrorMessage="1" sqref="B5:B12">
      <formula1>$E$20:$E$24</formula1>
    </dataValidation>
    <dataValidation type="list" allowBlank="1" showInputMessage="1" showErrorMessage="1" sqref="C5:C12">
      <formula1>$A$20:$A$28</formula1>
    </dataValidation>
  </dataValidation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様式第２号（第３条関係）</vt:lpstr>
      <vt:lpstr>記載例</vt:lpstr>
      <vt:lpstr>記載例!Print_Area</vt:lpstr>
      <vt:lpstr>'様式第２号（第３条関係）'!Print_Area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 芳紀 [Yoshiki Konno]</dc:creator>
  <cp:lastModifiedBy>今野 芳紀 [Yoshiki Konno]</cp:lastModifiedBy>
  <cp:lastPrinted>2021-12-22T10:31:37Z</cp:lastPrinted>
  <dcterms:created xsi:type="dcterms:W3CDTF">2021-12-22T09:10:23Z</dcterms:created>
  <dcterms:modified xsi:type="dcterms:W3CDTF">2022-03-02T00:49:37Z</dcterms:modified>
</cp:coreProperties>
</file>