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270" windowHeight="11145"/>
  </bookViews>
  <sheets>
    <sheet name="要望受付書" sheetId="2" r:id="rId1"/>
    <sheet name="成果目標" sheetId="3" r:id="rId2"/>
    <sheet name="配分基準" sheetId="1" r:id="rId3"/>
  </sheets>
  <definedNames>
    <definedName name="_xlnm.Print_Area" localSheetId="2">配分基準!$A$1:$G$26</definedName>
    <definedName name="_xlnm.Print_Area" localSheetId="0">要望受付書!$A$1:$G$18</definedName>
  </definedNames>
  <calcPr calcId="145621"/>
</workbook>
</file>

<file path=xl/calcChain.xml><?xml version="1.0" encoding="utf-8"?>
<calcChain xmlns="http://schemas.openxmlformats.org/spreadsheetml/2006/main">
  <c r="E15" i="1" l="1"/>
  <c r="F15" i="1" s="1"/>
  <c r="E13" i="1"/>
  <c r="F13" i="1" s="1"/>
  <c r="F25" i="1"/>
  <c r="E25" i="1"/>
  <c r="E24" i="1"/>
  <c r="F24" i="1" s="1"/>
  <c r="E23" i="1"/>
  <c r="E22" i="1"/>
  <c r="E21" i="1"/>
  <c r="E20" i="1"/>
  <c r="E19" i="1"/>
  <c r="F19" i="1" s="1"/>
  <c r="E18" i="1"/>
  <c r="F18" i="1" s="1"/>
  <c r="E17" i="1"/>
  <c r="F17" i="1" s="1"/>
  <c r="E12" i="1"/>
  <c r="E11" i="1"/>
  <c r="E10" i="1"/>
  <c r="E9" i="1"/>
  <c r="E8" i="1"/>
  <c r="E7" i="1"/>
  <c r="E6" i="1"/>
  <c r="F22" i="1" l="1"/>
  <c r="F20" i="1"/>
  <c r="F9" i="1"/>
  <c r="F5" i="1"/>
  <c r="F26" i="1" l="1"/>
</calcChain>
</file>

<file path=xl/sharedStrings.xml><?xml version="1.0" encoding="utf-8"?>
<sst xmlns="http://schemas.openxmlformats.org/spreadsheetml/2006/main" count="151" uniqueCount="110">
  <si>
    <t>経営面積の拡大</t>
    <rPh sb="0" eb="2">
      <t>ケイエイ</t>
    </rPh>
    <rPh sb="2" eb="4">
      <t>メンセキ</t>
    </rPh>
    <rPh sb="5" eb="7">
      <t>カクダイ</t>
    </rPh>
    <phoneticPr fontId="1"/>
  </si>
  <si>
    <t>点数</t>
    <rPh sb="0" eb="2">
      <t>テンスウ</t>
    </rPh>
    <phoneticPr fontId="1"/>
  </si>
  <si>
    <t>項目点</t>
    <rPh sb="0" eb="2">
      <t>コウモク</t>
    </rPh>
    <rPh sb="2" eb="3">
      <t>テン</t>
    </rPh>
    <phoneticPr fontId="1"/>
  </si>
  <si>
    <t>６次産業化</t>
    <rPh sb="1" eb="2">
      <t>ジ</t>
    </rPh>
    <rPh sb="2" eb="5">
      <t>サンギョウカ</t>
    </rPh>
    <phoneticPr fontId="1"/>
  </si>
  <si>
    <t>高付加価値化</t>
    <rPh sb="0" eb="1">
      <t>コウ</t>
    </rPh>
    <rPh sb="1" eb="3">
      <t>フカ</t>
    </rPh>
    <rPh sb="3" eb="6">
      <t>カチカ</t>
    </rPh>
    <phoneticPr fontId="1"/>
  </si>
  <si>
    <t>経営の効率化</t>
    <rPh sb="0" eb="2">
      <t>ケイエイ</t>
    </rPh>
    <rPh sb="3" eb="6">
      <t>コウリツカ</t>
    </rPh>
    <phoneticPr fontId="1"/>
  </si>
  <si>
    <t>耕作放棄地の解消</t>
    <rPh sb="0" eb="2">
      <t>コウサク</t>
    </rPh>
    <rPh sb="2" eb="4">
      <t>ホウキ</t>
    </rPh>
    <rPh sb="4" eb="5">
      <t>チ</t>
    </rPh>
    <rPh sb="6" eb="8">
      <t>カイショウ</t>
    </rPh>
    <phoneticPr fontId="1"/>
  </si>
  <si>
    <t>３年以内に農業委員会が指定した耕作放棄地を使用権移転、使用貸借し、現在活用している。</t>
    <rPh sb="1" eb="2">
      <t>ネン</t>
    </rPh>
    <rPh sb="2" eb="4">
      <t>イナイ</t>
    </rPh>
    <rPh sb="5" eb="7">
      <t>ノウギョウ</t>
    </rPh>
    <rPh sb="7" eb="10">
      <t>イインカイ</t>
    </rPh>
    <rPh sb="11" eb="13">
      <t>シテイ</t>
    </rPh>
    <rPh sb="15" eb="17">
      <t>コウサク</t>
    </rPh>
    <rPh sb="17" eb="19">
      <t>ホウキ</t>
    </rPh>
    <rPh sb="19" eb="20">
      <t>チ</t>
    </rPh>
    <rPh sb="21" eb="23">
      <t>シヨウ</t>
    </rPh>
    <rPh sb="23" eb="24">
      <t>ケン</t>
    </rPh>
    <rPh sb="24" eb="26">
      <t>イテン</t>
    </rPh>
    <rPh sb="27" eb="29">
      <t>シヨウ</t>
    </rPh>
    <rPh sb="29" eb="31">
      <t>タイシャク</t>
    </rPh>
    <rPh sb="33" eb="35">
      <t>ゲンザイ</t>
    </rPh>
    <rPh sb="35" eb="37">
      <t>カツヨウ</t>
    </rPh>
    <phoneticPr fontId="1"/>
  </si>
  <si>
    <t>農業経営の複合化</t>
    <rPh sb="0" eb="2">
      <t>ノウギョウ</t>
    </rPh>
    <rPh sb="2" eb="4">
      <t>ケイエイ</t>
    </rPh>
    <rPh sb="5" eb="8">
      <t>フクゴウカ</t>
    </rPh>
    <phoneticPr fontId="1"/>
  </si>
  <si>
    <t>農業経営の法人化</t>
    <rPh sb="0" eb="2">
      <t>ノウギョウ</t>
    </rPh>
    <rPh sb="2" eb="4">
      <t>ケイエイ</t>
    </rPh>
    <rPh sb="5" eb="8">
      <t>ホウジンカ</t>
    </rPh>
    <phoneticPr fontId="1"/>
  </si>
  <si>
    <t>現在法人化している。</t>
    <rPh sb="0" eb="2">
      <t>ゲンザイ</t>
    </rPh>
    <rPh sb="2" eb="5">
      <t>ホウジンカ</t>
    </rPh>
    <phoneticPr fontId="1"/>
  </si>
  <si>
    <t>雇用</t>
    <rPh sb="0" eb="2">
      <t>コヨウ</t>
    </rPh>
    <phoneticPr fontId="1"/>
  </si>
  <si>
    <t>新規就農</t>
    <rPh sb="0" eb="2">
      <t>シンキ</t>
    </rPh>
    <rPh sb="2" eb="4">
      <t>シュウノウ</t>
    </rPh>
    <phoneticPr fontId="1"/>
  </si>
  <si>
    <t>代表経営者が５年以内に就農した認定農業者または認定新規就農者である。</t>
    <rPh sb="0" eb="2">
      <t>ダイヒョウ</t>
    </rPh>
    <rPh sb="2" eb="5">
      <t>ケイエイシャ</t>
    </rPh>
    <rPh sb="7" eb="8">
      <t>ネン</t>
    </rPh>
    <rPh sb="8" eb="10">
      <t>イナイ</t>
    </rPh>
    <rPh sb="11" eb="13">
      <t>シュウノウ</t>
    </rPh>
    <rPh sb="15" eb="17">
      <t>ニンテイ</t>
    </rPh>
    <rPh sb="17" eb="20">
      <t>ノウギョウシャ</t>
    </rPh>
    <rPh sb="23" eb="25">
      <t>ニンテイ</t>
    </rPh>
    <rPh sb="25" eb="27">
      <t>シンキ</t>
    </rPh>
    <rPh sb="27" eb="29">
      <t>シュウノウ</t>
    </rPh>
    <rPh sb="29" eb="30">
      <t>シャ</t>
    </rPh>
    <phoneticPr fontId="1"/>
  </si>
  <si>
    <t>さらに４５歳までに就農している。</t>
    <rPh sb="5" eb="6">
      <t>サイ</t>
    </rPh>
    <rPh sb="9" eb="11">
      <t>シュウノウ</t>
    </rPh>
    <phoneticPr fontId="1"/>
  </si>
  <si>
    <t>農業者の育成</t>
    <rPh sb="0" eb="3">
      <t>ノウギョウシャ</t>
    </rPh>
    <rPh sb="4" eb="6">
      <t>イクセイ</t>
    </rPh>
    <phoneticPr fontId="1"/>
  </si>
  <si>
    <t>女性の取組</t>
    <rPh sb="0" eb="2">
      <t>ジョセイ</t>
    </rPh>
    <rPh sb="3" eb="5">
      <t>トリクミ</t>
    </rPh>
    <phoneticPr fontId="1"/>
  </si>
  <si>
    <t>項目</t>
    <rPh sb="0" eb="2">
      <t>コウモク</t>
    </rPh>
    <phoneticPr fontId="1"/>
  </si>
  <si>
    <t>内容</t>
    <rPh sb="0" eb="2">
      <t>ナイヨウ</t>
    </rPh>
    <phoneticPr fontId="1"/>
  </si>
  <si>
    <t>現在別事業の法人と業務提携契約を結んでいる。</t>
    <rPh sb="0" eb="2">
      <t>ゲンザイ</t>
    </rPh>
    <rPh sb="2" eb="3">
      <t>ベツ</t>
    </rPh>
    <rPh sb="3" eb="5">
      <t>ジギョウ</t>
    </rPh>
    <rPh sb="6" eb="8">
      <t>ホウジン</t>
    </rPh>
    <rPh sb="9" eb="11">
      <t>ギョウム</t>
    </rPh>
    <rPh sb="11" eb="13">
      <t>テイケイ</t>
    </rPh>
    <rPh sb="13" eb="15">
      <t>ケイヤク</t>
    </rPh>
    <rPh sb="16" eb="17">
      <t>ムス</t>
    </rPh>
    <phoneticPr fontId="1"/>
  </si>
  <si>
    <t>過去３年以内に農産物を輸出した。</t>
    <rPh sb="0" eb="2">
      <t>カコ</t>
    </rPh>
    <rPh sb="3" eb="4">
      <t>ネン</t>
    </rPh>
    <rPh sb="4" eb="6">
      <t>イナイ</t>
    </rPh>
    <rPh sb="7" eb="10">
      <t>ノウサンブツ</t>
    </rPh>
    <rPh sb="11" eb="13">
      <t>ユシュツ</t>
    </rPh>
    <phoneticPr fontId="1"/>
  </si>
  <si>
    <r>
      <t>過去３年以内に</t>
    </r>
    <r>
      <rPr>
        <u val="double"/>
        <sz val="11"/>
        <color theme="1"/>
        <rFont val="ＭＳ Ｐゴシック"/>
        <family val="3"/>
        <charset val="128"/>
        <scheme val="minor"/>
      </rPr>
      <t>他の農業者と差別化できる</t>
    </r>
    <r>
      <rPr>
        <sz val="11"/>
        <color theme="1"/>
        <rFont val="ＭＳ Ｐゴシック"/>
        <family val="2"/>
        <charset val="128"/>
        <scheme val="minor"/>
      </rPr>
      <t>新品種、栽培管理技術を取り入れて高付加価値の向上に取り組んだ。</t>
    </r>
    <rPh sb="0" eb="2">
      <t>カコ</t>
    </rPh>
    <rPh sb="3" eb="4">
      <t>ネン</t>
    </rPh>
    <rPh sb="4" eb="6">
      <t>イナイ</t>
    </rPh>
    <rPh sb="7" eb="8">
      <t>タ</t>
    </rPh>
    <rPh sb="9" eb="12">
      <t>ノウギョウシャ</t>
    </rPh>
    <rPh sb="13" eb="16">
      <t>サベツカ</t>
    </rPh>
    <rPh sb="19" eb="22">
      <t>シンヒンシュ</t>
    </rPh>
    <rPh sb="23" eb="25">
      <t>サイバイ</t>
    </rPh>
    <rPh sb="25" eb="27">
      <t>カンリ</t>
    </rPh>
    <rPh sb="27" eb="29">
      <t>ギジュツ</t>
    </rPh>
    <rPh sb="30" eb="31">
      <t>ト</t>
    </rPh>
    <rPh sb="32" eb="33">
      <t>イ</t>
    </rPh>
    <rPh sb="35" eb="36">
      <t>コウ</t>
    </rPh>
    <rPh sb="36" eb="38">
      <t>フカ</t>
    </rPh>
    <rPh sb="38" eb="40">
      <t>カチ</t>
    </rPh>
    <rPh sb="41" eb="43">
      <t>コウジョウ</t>
    </rPh>
    <rPh sb="44" eb="45">
      <t>ト</t>
    </rPh>
    <rPh sb="46" eb="47">
      <t>ク</t>
    </rPh>
    <phoneticPr fontId="1"/>
  </si>
  <si>
    <t>１を入力</t>
    <rPh sb="2" eb="4">
      <t>ニュウリョク</t>
    </rPh>
    <phoneticPr fontId="1"/>
  </si>
  <si>
    <r>
      <t>現在生産した農産物を</t>
    </r>
    <r>
      <rPr>
        <u val="double"/>
        <sz val="11"/>
        <color theme="1"/>
        <rFont val="ＭＳ Ｐゴシック"/>
        <family val="3"/>
        <charset val="128"/>
        <scheme val="minor"/>
      </rPr>
      <t>自らが</t>
    </r>
    <r>
      <rPr>
        <sz val="11"/>
        <color theme="1"/>
        <rFont val="ＭＳ Ｐゴシック"/>
        <family val="2"/>
        <charset val="128"/>
        <scheme val="minor"/>
      </rPr>
      <t>加工、直売している。</t>
    </r>
    <rPh sb="0" eb="2">
      <t>ゲンザイ</t>
    </rPh>
    <rPh sb="2" eb="4">
      <t>セイサン</t>
    </rPh>
    <rPh sb="6" eb="9">
      <t>ノウサンブツ</t>
    </rPh>
    <rPh sb="10" eb="11">
      <t>ミズカ</t>
    </rPh>
    <rPh sb="13" eb="15">
      <t>カコウ</t>
    </rPh>
    <rPh sb="16" eb="18">
      <t>チョクバイ</t>
    </rPh>
    <phoneticPr fontId="1"/>
  </si>
  <si>
    <t>現在栽培契約を結んでいる。</t>
    <rPh sb="0" eb="2">
      <t>ゲンザイ</t>
    </rPh>
    <rPh sb="2" eb="4">
      <t>サイバイ</t>
    </rPh>
    <rPh sb="7" eb="8">
      <t>ムス</t>
    </rPh>
    <phoneticPr fontId="1"/>
  </si>
  <si>
    <r>
      <t>過去３年以内に</t>
    </r>
    <r>
      <rPr>
        <u val="double"/>
        <sz val="11"/>
        <color theme="1"/>
        <rFont val="ＭＳ Ｐゴシック"/>
        <family val="3"/>
        <charset val="128"/>
        <scheme val="minor"/>
      </rPr>
      <t>他の農業者と差別化できる</t>
    </r>
    <r>
      <rPr>
        <sz val="11"/>
        <color theme="1"/>
        <rFont val="ＭＳ Ｐゴシック"/>
        <family val="2"/>
        <charset val="128"/>
        <scheme val="minor"/>
      </rPr>
      <t>コスト削減に取り組んだ。</t>
    </r>
    <rPh sb="0" eb="2">
      <t>カコ</t>
    </rPh>
    <rPh sb="3" eb="4">
      <t>ネン</t>
    </rPh>
    <rPh sb="4" eb="6">
      <t>イナイ</t>
    </rPh>
    <rPh sb="7" eb="8">
      <t>タ</t>
    </rPh>
    <rPh sb="9" eb="12">
      <t>ノウギョウシャ</t>
    </rPh>
    <rPh sb="13" eb="16">
      <t>サベツカ</t>
    </rPh>
    <rPh sb="22" eb="24">
      <t>サクゲン</t>
    </rPh>
    <rPh sb="25" eb="26">
      <t>ト</t>
    </rPh>
    <rPh sb="27" eb="28">
      <t>ク</t>
    </rPh>
    <phoneticPr fontId="1"/>
  </si>
  <si>
    <t>現在土地利用型作物、園芸作物、畜産物など２つ以上組み合わせて経営している。</t>
    <rPh sb="0" eb="2">
      <t>ゲンザイ</t>
    </rPh>
    <rPh sb="2" eb="4">
      <t>トチ</t>
    </rPh>
    <rPh sb="4" eb="7">
      <t>リヨウガタ</t>
    </rPh>
    <rPh sb="7" eb="9">
      <t>サクモツ</t>
    </rPh>
    <rPh sb="10" eb="12">
      <t>エンゲイ</t>
    </rPh>
    <rPh sb="12" eb="14">
      <t>サクモツ</t>
    </rPh>
    <rPh sb="15" eb="17">
      <t>チクサン</t>
    </rPh>
    <rPh sb="17" eb="18">
      <t>ブツ</t>
    </rPh>
    <rPh sb="22" eb="24">
      <t>イジョウ</t>
    </rPh>
    <rPh sb="24" eb="25">
      <t>ク</t>
    </rPh>
    <rPh sb="26" eb="27">
      <t>ア</t>
    </rPh>
    <rPh sb="30" eb="32">
      <t>ケイエイ</t>
    </rPh>
    <phoneticPr fontId="1"/>
  </si>
  <si>
    <r>
      <t>現在常時雇用</t>
    </r>
    <r>
      <rPr>
        <u val="double"/>
        <sz val="11"/>
        <color theme="1"/>
        <rFont val="ＭＳ Ｐゴシック"/>
        <family val="3"/>
        <charset val="128"/>
        <scheme val="minor"/>
      </rPr>
      <t>契約</t>
    </r>
    <r>
      <rPr>
        <sz val="11"/>
        <color theme="1"/>
        <rFont val="ＭＳ Ｐゴシック"/>
        <family val="2"/>
        <charset val="128"/>
        <scheme val="minor"/>
      </rPr>
      <t>を結んでいる者がいる。</t>
    </r>
    <rPh sb="0" eb="2">
      <t>ゲンザイ</t>
    </rPh>
    <rPh sb="2" eb="4">
      <t>ジョウジ</t>
    </rPh>
    <rPh sb="4" eb="6">
      <t>コヨウ</t>
    </rPh>
    <rPh sb="6" eb="8">
      <t>ケイヤク</t>
    </rPh>
    <rPh sb="9" eb="10">
      <t>ムス</t>
    </rPh>
    <rPh sb="14" eb="15">
      <t>モノ</t>
    </rPh>
    <phoneticPr fontId="1"/>
  </si>
  <si>
    <r>
      <t>現在合計してのべ１，９２０時間/年以上臨時雇用</t>
    </r>
    <r>
      <rPr>
        <u val="double"/>
        <sz val="11"/>
        <color theme="1"/>
        <rFont val="ＭＳ Ｐゴシック"/>
        <family val="3"/>
        <charset val="128"/>
        <scheme val="minor"/>
      </rPr>
      <t>契約</t>
    </r>
    <r>
      <rPr>
        <sz val="11"/>
        <color theme="1"/>
        <rFont val="ＭＳ Ｐゴシック"/>
        <family val="2"/>
        <charset val="128"/>
        <scheme val="minor"/>
      </rPr>
      <t>を結んでいる。</t>
    </r>
    <rPh sb="0" eb="2">
      <t>ゲンザイ</t>
    </rPh>
    <rPh sb="2" eb="4">
      <t>ゴウケイ</t>
    </rPh>
    <rPh sb="13" eb="15">
      <t>ジカン</t>
    </rPh>
    <rPh sb="16" eb="17">
      <t>ネン</t>
    </rPh>
    <rPh sb="17" eb="19">
      <t>イジョウ</t>
    </rPh>
    <rPh sb="19" eb="21">
      <t>リンジ</t>
    </rPh>
    <rPh sb="21" eb="23">
      <t>コヨウ</t>
    </rPh>
    <rPh sb="23" eb="25">
      <t>ケイヤク</t>
    </rPh>
    <rPh sb="26" eb="27">
      <t>ムス</t>
    </rPh>
    <phoneticPr fontId="1"/>
  </si>
  <si>
    <r>
      <t>研修生と研修</t>
    </r>
    <r>
      <rPr>
        <u val="double"/>
        <sz val="11"/>
        <color theme="1"/>
        <rFont val="ＭＳ Ｐゴシック"/>
        <family val="3"/>
        <charset val="128"/>
        <scheme val="minor"/>
      </rPr>
      <t>契約</t>
    </r>
    <r>
      <rPr>
        <sz val="11"/>
        <color theme="1"/>
        <rFont val="ＭＳ Ｐゴシック"/>
        <family val="2"/>
        <charset val="128"/>
        <scheme val="minor"/>
      </rPr>
      <t>を結んでいる。</t>
    </r>
    <rPh sb="0" eb="3">
      <t>ケンシュウセイ</t>
    </rPh>
    <rPh sb="4" eb="6">
      <t>ケンシュウ</t>
    </rPh>
    <rPh sb="6" eb="8">
      <t>ケイヤク</t>
    </rPh>
    <rPh sb="9" eb="10">
      <t>ムス</t>
    </rPh>
    <phoneticPr fontId="1"/>
  </si>
  <si>
    <t>経営代表者が女性である。</t>
    <rPh sb="0" eb="2">
      <t>ケイエイ</t>
    </rPh>
    <rPh sb="2" eb="5">
      <t>ダイヒョウシャ</t>
    </rPh>
    <rPh sb="6" eb="8">
      <t>ジョセイ</t>
    </rPh>
    <phoneticPr fontId="1"/>
  </si>
  <si>
    <t>合計点</t>
    <rPh sb="0" eb="2">
      <t>ゴウケイ</t>
    </rPh>
    <rPh sb="2" eb="3">
      <t>テン</t>
    </rPh>
    <phoneticPr fontId="1"/>
  </si>
  <si>
    <t>要望者名</t>
    <rPh sb="0" eb="2">
      <t>ヨウボウ</t>
    </rPh>
    <rPh sb="2" eb="3">
      <t>シャ</t>
    </rPh>
    <rPh sb="3" eb="4">
      <t>メイ</t>
    </rPh>
    <phoneticPr fontId="1"/>
  </si>
  <si>
    <t>記入者</t>
    <rPh sb="0" eb="2">
      <t>キニュウ</t>
    </rPh>
    <rPh sb="2" eb="3">
      <t>シャ</t>
    </rPh>
    <phoneticPr fontId="1"/>
  </si>
  <si>
    <t>※必ず達成できる見込みがあること。</t>
    <rPh sb="1" eb="2">
      <t>カナラ</t>
    </rPh>
    <rPh sb="3" eb="5">
      <t>タッセイ</t>
    </rPh>
    <rPh sb="8" eb="10">
      <t>ミコ</t>
    </rPh>
    <phoneticPr fontId="1"/>
  </si>
  <si>
    <t>住所</t>
  </si>
  <si>
    <t>経営内容</t>
  </si>
  <si>
    <t>円</t>
  </si>
  <si>
    <t>性能規模を決定した根拠</t>
  </si>
  <si>
    <t>３点</t>
    <rPh sb="1" eb="2">
      <t>テン</t>
    </rPh>
    <phoneticPr fontId="1"/>
  </si>
  <si>
    <t>２点</t>
    <rPh sb="1" eb="2">
      <t>テン</t>
    </rPh>
    <phoneticPr fontId="1"/>
  </si>
  <si>
    <t>１点</t>
    <rPh sb="1" eb="2">
      <t>テン</t>
    </rPh>
    <phoneticPr fontId="1"/>
  </si>
  <si>
    <t>３点
（上に加算）</t>
    <rPh sb="1" eb="2">
      <t>テン</t>
    </rPh>
    <rPh sb="4" eb="5">
      <t>ウエ</t>
    </rPh>
    <rPh sb="6" eb="8">
      <t>カサン</t>
    </rPh>
    <phoneticPr fontId="1"/>
  </si>
  <si>
    <t>使用開始時期</t>
    <rPh sb="0" eb="2">
      <t>シヨウ</t>
    </rPh>
    <rPh sb="2" eb="4">
      <t>カイシ</t>
    </rPh>
    <rPh sb="4" eb="6">
      <t>ジキ</t>
    </rPh>
    <phoneticPr fontId="1"/>
  </si>
  <si>
    <t>※性能規模と金額のわかる見積書の写し添付してください</t>
    <phoneticPr fontId="1"/>
  </si>
  <si>
    <t>売上高の拡大</t>
    <rPh sb="0" eb="2">
      <t>ウリアゲ</t>
    </rPh>
    <rPh sb="2" eb="3">
      <t>ダカ</t>
    </rPh>
    <rPh sb="4" eb="6">
      <t>カクダイ</t>
    </rPh>
    <phoneticPr fontId="1"/>
  </si>
  <si>
    <t>経営コストの縮減</t>
    <rPh sb="0" eb="2">
      <t>ケイエイ</t>
    </rPh>
    <rPh sb="6" eb="8">
      <t>シュクゲン</t>
    </rPh>
    <phoneticPr fontId="1"/>
  </si>
  <si>
    <t>平成３０年度までに総経営コストを１割以上縮減する。</t>
    <rPh sb="0" eb="2">
      <t>ヘイセイ</t>
    </rPh>
    <rPh sb="4" eb="6">
      <t>ネンド</t>
    </rPh>
    <rPh sb="9" eb="10">
      <t>ソウ</t>
    </rPh>
    <rPh sb="10" eb="12">
      <t>ケイエイ</t>
    </rPh>
    <rPh sb="17" eb="20">
      <t>ワリイジョウ</t>
    </rPh>
    <rPh sb="20" eb="22">
      <t>シュクゲン</t>
    </rPh>
    <phoneticPr fontId="1"/>
  </si>
  <si>
    <t>平成３０年度までに総売上額を１割以上拡大させる。</t>
    <rPh sb="0" eb="2">
      <t>ヘイセイ</t>
    </rPh>
    <rPh sb="4" eb="6">
      <t>ネンド</t>
    </rPh>
    <rPh sb="9" eb="10">
      <t>ソウ</t>
    </rPh>
    <rPh sb="10" eb="12">
      <t>ウリアゲ</t>
    </rPh>
    <rPh sb="12" eb="13">
      <t>ガク</t>
    </rPh>
    <rPh sb="15" eb="16">
      <t>ワリ</t>
    </rPh>
    <rPh sb="16" eb="18">
      <t>イジョウ</t>
    </rPh>
    <rPh sb="18" eb="20">
      <t>カクダイ</t>
    </rPh>
    <phoneticPr fontId="1"/>
  </si>
  <si>
    <t>平成３０年度までに生産した農産物を自らが加工、直売する。</t>
    <rPh sb="9" eb="11">
      <t>セイサン</t>
    </rPh>
    <rPh sb="13" eb="16">
      <t>ノウサンブツ</t>
    </rPh>
    <rPh sb="17" eb="18">
      <t>ミズカ</t>
    </rPh>
    <rPh sb="20" eb="22">
      <t>カコウ</t>
    </rPh>
    <rPh sb="23" eb="25">
      <t>チョクバイ</t>
    </rPh>
    <phoneticPr fontId="1"/>
  </si>
  <si>
    <t>平成３０年度までに栽培契約を結ぶ。</t>
    <rPh sb="9" eb="11">
      <t>サイバイ</t>
    </rPh>
    <rPh sb="14" eb="15">
      <t>ムス</t>
    </rPh>
    <phoneticPr fontId="1"/>
  </si>
  <si>
    <t>平成３０年度までに別事業の法人と業務提携契約を結ぶ。</t>
    <rPh sb="9" eb="10">
      <t>ベツ</t>
    </rPh>
    <rPh sb="10" eb="12">
      <t>ジギョウ</t>
    </rPh>
    <rPh sb="13" eb="15">
      <t>ホウジン</t>
    </rPh>
    <rPh sb="16" eb="18">
      <t>ギョウム</t>
    </rPh>
    <rPh sb="18" eb="20">
      <t>テイケイ</t>
    </rPh>
    <rPh sb="20" eb="22">
      <t>ケイヤク</t>
    </rPh>
    <rPh sb="23" eb="24">
      <t>ムス</t>
    </rPh>
    <phoneticPr fontId="1"/>
  </si>
  <si>
    <t>平成３０年度までに農産物を輸出する。</t>
    <rPh sb="0" eb="2">
      <t>ヘイセイ</t>
    </rPh>
    <rPh sb="4" eb="6">
      <t>ネンド</t>
    </rPh>
    <rPh sb="9" eb="12">
      <t>ノウサンブツ</t>
    </rPh>
    <rPh sb="13" eb="15">
      <t>ユシュツ</t>
    </rPh>
    <phoneticPr fontId="1"/>
  </si>
  <si>
    <r>
      <t>平成３０年度までに</t>
    </r>
    <r>
      <rPr>
        <u val="double"/>
        <sz val="11"/>
        <color theme="1"/>
        <rFont val="ＭＳ Ｐゴシック"/>
        <family val="3"/>
        <charset val="128"/>
        <scheme val="minor"/>
      </rPr>
      <t>他の農業者と差別化できる</t>
    </r>
    <r>
      <rPr>
        <sz val="11"/>
        <color theme="1"/>
        <rFont val="ＭＳ Ｐゴシック"/>
        <family val="2"/>
        <charset val="128"/>
        <scheme val="minor"/>
      </rPr>
      <t>新品種、栽培管理技術を取り入れて高付加価値の向上に取り組む。</t>
    </r>
    <rPh sb="0" eb="2">
      <t>ヘイセイ</t>
    </rPh>
    <rPh sb="4" eb="6">
      <t>ネンド</t>
    </rPh>
    <rPh sb="9" eb="10">
      <t>タ</t>
    </rPh>
    <rPh sb="11" eb="14">
      <t>ノウギョウシャ</t>
    </rPh>
    <rPh sb="15" eb="18">
      <t>サベツカ</t>
    </rPh>
    <rPh sb="21" eb="24">
      <t>シンヒンシュ</t>
    </rPh>
    <rPh sb="25" eb="27">
      <t>サイバイ</t>
    </rPh>
    <rPh sb="27" eb="29">
      <t>カンリ</t>
    </rPh>
    <rPh sb="29" eb="31">
      <t>ギジュツ</t>
    </rPh>
    <rPh sb="32" eb="33">
      <t>ト</t>
    </rPh>
    <rPh sb="34" eb="35">
      <t>イ</t>
    </rPh>
    <rPh sb="37" eb="38">
      <t>コウ</t>
    </rPh>
    <rPh sb="38" eb="40">
      <t>フカ</t>
    </rPh>
    <rPh sb="40" eb="42">
      <t>カチ</t>
    </rPh>
    <rPh sb="43" eb="45">
      <t>コウジョウ</t>
    </rPh>
    <rPh sb="46" eb="47">
      <t>ト</t>
    </rPh>
    <rPh sb="48" eb="49">
      <t>ク</t>
    </rPh>
    <phoneticPr fontId="1"/>
  </si>
  <si>
    <r>
      <t>平成３０年度までに</t>
    </r>
    <r>
      <rPr>
        <u val="double"/>
        <sz val="11"/>
        <color theme="1"/>
        <rFont val="ＭＳ Ｐゴシック"/>
        <family val="3"/>
        <charset val="128"/>
        <scheme val="minor"/>
      </rPr>
      <t>他の農業者と差別化できる</t>
    </r>
    <r>
      <rPr>
        <sz val="11"/>
        <color theme="1"/>
        <rFont val="ＭＳ Ｐゴシック"/>
        <family val="2"/>
        <charset val="128"/>
        <scheme val="minor"/>
      </rPr>
      <t>コスト削減に取り組む。</t>
    </r>
    <rPh sb="0" eb="2">
      <t>ヘイセイ</t>
    </rPh>
    <rPh sb="4" eb="6">
      <t>ネンド</t>
    </rPh>
    <rPh sb="9" eb="10">
      <t>タ</t>
    </rPh>
    <rPh sb="11" eb="14">
      <t>ノウギョウシャ</t>
    </rPh>
    <rPh sb="15" eb="18">
      <t>サベツカ</t>
    </rPh>
    <rPh sb="24" eb="26">
      <t>サクゲン</t>
    </rPh>
    <rPh sb="27" eb="28">
      <t>ト</t>
    </rPh>
    <rPh sb="29" eb="30">
      <t>ク</t>
    </rPh>
    <phoneticPr fontId="1"/>
  </si>
  <si>
    <t>平成３０年度までに土地利用型作物、園芸作物、畜産物など２つ以上組み合わせて経営する。</t>
    <rPh sb="0" eb="2">
      <t>ヘイセイ</t>
    </rPh>
    <rPh sb="4" eb="6">
      <t>ネンド</t>
    </rPh>
    <rPh sb="9" eb="11">
      <t>トチ</t>
    </rPh>
    <rPh sb="11" eb="14">
      <t>リヨウガタ</t>
    </rPh>
    <rPh sb="14" eb="16">
      <t>サクモツ</t>
    </rPh>
    <rPh sb="17" eb="19">
      <t>エンゲイ</t>
    </rPh>
    <rPh sb="19" eb="21">
      <t>サクモツ</t>
    </rPh>
    <rPh sb="22" eb="24">
      <t>チクサン</t>
    </rPh>
    <rPh sb="24" eb="25">
      <t>ブツ</t>
    </rPh>
    <rPh sb="29" eb="31">
      <t>イジョウ</t>
    </rPh>
    <rPh sb="31" eb="32">
      <t>ク</t>
    </rPh>
    <rPh sb="33" eb="34">
      <t>ア</t>
    </rPh>
    <rPh sb="37" eb="39">
      <t>ケイエイ</t>
    </rPh>
    <phoneticPr fontId="1"/>
  </si>
  <si>
    <t>必須目標</t>
    <rPh sb="0" eb="2">
      <t>ヒッス</t>
    </rPh>
    <rPh sb="2" eb="4">
      <t>モクヒョウ</t>
    </rPh>
    <phoneticPr fontId="1"/>
  </si>
  <si>
    <t>選択目標</t>
    <rPh sb="0" eb="2">
      <t>センタク</t>
    </rPh>
    <rPh sb="2" eb="4">
      <t>モクヒョウ</t>
    </rPh>
    <phoneticPr fontId="1"/>
  </si>
  <si>
    <t>利用権設定等又は特定農作業受託により現在よりも経営面積を拡大させる。</t>
    <rPh sb="0" eb="3">
      <t>リヨウケン</t>
    </rPh>
    <rPh sb="3" eb="5">
      <t>セッテイ</t>
    </rPh>
    <rPh sb="5" eb="6">
      <t>トウ</t>
    </rPh>
    <rPh sb="6" eb="7">
      <t>マタ</t>
    </rPh>
    <rPh sb="8" eb="10">
      <t>トクテイ</t>
    </rPh>
    <rPh sb="10" eb="13">
      <t>ノウサギョウ</t>
    </rPh>
    <rPh sb="13" eb="15">
      <t>ジュタク</t>
    </rPh>
    <rPh sb="18" eb="20">
      <t>ゲンザイ</t>
    </rPh>
    <rPh sb="23" eb="25">
      <t>ケイエイ</t>
    </rPh>
    <rPh sb="25" eb="27">
      <t>メンセキ</t>
    </rPh>
    <rPh sb="28" eb="30">
      <t>カクダイ</t>
    </rPh>
    <phoneticPr fontId="1"/>
  </si>
  <si>
    <t>平成３０年度までに法人化する。</t>
    <rPh sb="0" eb="2">
      <t>ヘイセイ</t>
    </rPh>
    <rPh sb="4" eb="6">
      <t>ネンド</t>
    </rPh>
    <rPh sb="9" eb="12">
      <t>ホウジンカ</t>
    </rPh>
    <phoneticPr fontId="1"/>
  </si>
  <si>
    <t>（導入する機械施設の分、減価償却費が増加することに注意）
（単位面積あたりでなく総経営コストであることに注意）</t>
    <rPh sb="30" eb="32">
      <t>タンイ</t>
    </rPh>
    <rPh sb="32" eb="34">
      <t>メンセキ</t>
    </rPh>
    <rPh sb="40" eb="41">
      <t>ソウ</t>
    </rPh>
    <rPh sb="41" eb="43">
      <t>ケイエイ</t>
    </rPh>
    <rPh sb="52" eb="54">
      <t>チュウイ</t>
    </rPh>
    <phoneticPr fontId="1"/>
  </si>
  <si>
    <t>ひとつ選択してください。</t>
    <rPh sb="3" eb="5">
      <t>センタク</t>
    </rPh>
    <phoneticPr fontId="1"/>
  </si>
  <si>
    <r>
      <t>外部の者と常時雇用</t>
    </r>
    <r>
      <rPr>
        <u val="double"/>
        <sz val="11"/>
        <color theme="1"/>
        <rFont val="ＭＳ Ｐゴシック"/>
        <family val="3"/>
        <charset val="128"/>
        <scheme val="minor"/>
      </rPr>
      <t>契約</t>
    </r>
    <r>
      <rPr>
        <sz val="11"/>
        <color theme="1"/>
        <rFont val="ＭＳ Ｐゴシック"/>
        <family val="2"/>
        <charset val="128"/>
        <scheme val="minor"/>
      </rPr>
      <t>を結ぶ。</t>
    </r>
    <rPh sb="0" eb="2">
      <t>ガイブ</t>
    </rPh>
    <rPh sb="3" eb="4">
      <t>モノ</t>
    </rPh>
    <rPh sb="5" eb="7">
      <t>ジョウジ</t>
    </rPh>
    <rPh sb="7" eb="9">
      <t>コヨウ</t>
    </rPh>
    <rPh sb="9" eb="11">
      <t>ケイヤク</t>
    </rPh>
    <rPh sb="12" eb="13">
      <t>ムス</t>
    </rPh>
    <phoneticPr fontId="1"/>
  </si>
  <si>
    <t>現状</t>
    <rPh sb="0" eb="2">
      <t>ゲンジョウ</t>
    </rPh>
    <phoneticPr fontId="1"/>
  </si>
  <si>
    <t>円</t>
    <rPh sb="0" eb="1">
      <t>エン</t>
    </rPh>
    <phoneticPr fontId="1"/>
  </si>
  <si>
    <t>目標</t>
    <rPh sb="0" eb="2">
      <t>モクヒョウ</t>
    </rPh>
    <phoneticPr fontId="1"/>
  </si>
  <si>
    <t>□</t>
    <phoneticPr fontId="1"/>
  </si>
  <si>
    <t>（単位）</t>
    <rPh sb="1" eb="3">
      <t>タンイ</t>
    </rPh>
    <phoneticPr fontId="1"/>
  </si>
  <si>
    <t>ひとつ選択してください。
（原則、現状から２割以上の拡大、新規取組の場合は、現状の売上や面積等の２割以上占めること）</t>
    <rPh sb="3" eb="5">
      <t>センタク</t>
    </rPh>
    <rPh sb="14" eb="16">
      <t>ゲンソク</t>
    </rPh>
    <rPh sb="17" eb="19">
      <t>ゲンジョウ</t>
    </rPh>
    <rPh sb="22" eb="23">
      <t>ワリ</t>
    </rPh>
    <rPh sb="23" eb="25">
      <t>イジョウ</t>
    </rPh>
    <rPh sb="26" eb="28">
      <t>カクダイ</t>
    </rPh>
    <rPh sb="29" eb="31">
      <t>シンキ</t>
    </rPh>
    <rPh sb="31" eb="33">
      <t>トリクミ</t>
    </rPh>
    <rPh sb="34" eb="36">
      <t>バアイ</t>
    </rPh>
    <rPh sb="38" eb="40">
      <t>ゲンジョウ</t>
    </rPh>
    <rPh sb="41" eb="43">
      <t>ウリアゲ</t>
    </rPh>
    <rPh sb="44" eb="46">
      <t>メンセキ</t>
    </rPh>
    <rPh sb="46" eb="47">
      <t>トウ</t>
    </rPh>
    <rPh sb="49" eb="50">
      <t>ワリ</t>
    </rPh>
    <rPh sb="50" eb="52">
      <t>イジョウ</t>
    </rPh>
    <rPh sb="52" eb="53">
      <t>シ</t>
    </rPh>
    <phoneticPr fontId="1"/>
  </si>
  <si>
    <t>成果を証明できる書類</t>
    <rPh sb="0" eb="2">
      <t>セイカ</t>
    </rPh>
    <rPh sb="3" eb="5">
      <t>ショウメイ</t>
    </rPh>
    <rPh sb="8" eb="10">
      <t>ショルイ</t>
    </rPh>
    <phoneticPr fontId="1"/>
  </si>
  <si>
    <t>要望者名</t>
    <phoneticPr fontId="1"/>
  </si>
  <si>
    <t>記入者</t>
    <phoneticPr fontId="1"/>
  </si>
  <si>
    <t>※必ず達成できる見込みのある目標を設定してください。</t>
    <rPh sb="1" eb="2">
      <t>カナラ</t>
    </rPh>
    <rPh sb="3" eb="5">
      <t>タッセイ</t>
    </rPh>
    <rPh sb="8" eb="10">
      <t>ミコ</t>
    </rPh>
    <rPh sb="14" eb="16">
      <t>モクヒョウ</t>
    </rPh>
    <rPh sb="17" eb="19">
      <t>セッテイ</t>
    </rPh>
    <phoneticPr fontId="1"/>
  </si>
  <si>
    <t>平成３０年度までに農業委員会が指定している耕作放棄地を３０a以上所有権権移転又は使用貸借し、耕作する。</t>
    <rPh sb="9" eb="11">
      <t>ノウギョウ</t>
    </rPh>
    <rPh sb="11" eb="14">
      <t>イインカイ</t>
    </rPh>
    <rPh sb="15" eb="17">
      <t>シテイ</t>
    </rPh>
    <rPh sb="21" eb="23">
      <t>コウサク</t>
    </rPh>
    <rPh sb="23" eb="25">
      <t>ホウキ</t>
    </rPh>
    <rPh sb="25" eb="26">
      <t>チ</t>
    </rPh>
    <rPh sb="30" eb="32">
      <t>イジョウ</t>
    </rPh>
    <rPh sb="32" eb="35">
      <t>ショユウケン</t>
    </rPh>
    <rPh sb="35" eb="36">
      <t>ケン</t>
    </rPh>
    <rPh sb="36" eb="38">
      <t>イテン</t>
    </rPh>
    <rPh sb="38" eb="39">
      <t>マタ</t>
    </rPh>
    <rPh sb="40" eb="42">
      <t>シヨウ</t>
    </rPh>
    <rPh sb="42" eb="44">
      <t>タイシャク</t>
    </rPh>
    <rPh sb="46" eb="48">
      <t>コウサク</t>
    </rPh>
    <phoneticPr fontId="1"/>
  </si>
  <si>
    <t>取組内容及び進捗状況</t>
    <phoneticPr fontId="1"/>
  </si>
  <si>
    <t>連絡先</t>
    <rPh sb="0" eb="3">
      <t>レンラクサキ</t>
    </rPh>
    <phoneticPr fontId="1"/>
  </si>
  <si>
    <t>主たる作目</t>
    <rPh sb="0" eb="1">
      <t>シュ</t>
    </rPh>
    <rPh sb="3" eb="5">
      <t>サクモク</t>
    </rPh>
    <phoneticPr fontId="1"/>
  </si>
  <si>
    <t>〒</t>
    <phoneticPr fontId="1"/>
  </si>
  <si>
    <t>従たる作目</t>
    <rPh sb="0" eb="1">
      <t>ジュウ</t>
    </rPh>
    <rPh sb="3" eb="5">
      <t>サクモク</t>
    </rPh>
    <phoneticPr fontId="1"/>
  </si>
  <si>
    <t>平成３０年度までに２ha以上面積拡大することが確実。</t>
    <rPh sb="0" eb="2">
      <t>ヘイセイ</t>
    </rPh>
    <rPh sb="4" eb="6">
      <t>ネンド</t>
    </rPh>
    <rPh sb="12" eb="14">
      <t>イジョウ</t>
    </rPh>
    <rPh sb="14" eb="16">
      <t>メンセキ</t>
    </rPh>
    <rPh sb="16" eb="18">
      <t>カクダイ</t>
    </rPh>
    <rPh sb="23" eb="25">
      <t>カクジツ</t>
    </rPh>
    <phoneticPr fontId="1"/>
  </si>
  <si>
    <t>平成３０年度までに面積拡大することが確実。</t>
    <rPh sb="0" eb="2">
      <t>ヘイセイ</t>
    </rPh>
    <rPh sb="4" eb="6">
      <t>ネンド</t>
    </rPh>
    <rPh sb="9" eb="11">
      <t>メンセキ</t>
    </rPh>
    <rPh sb="11" eb="13">
      <t>カクダイ</t>
    </rPh>
    <rPh sb="18" eb="20">
      <t>カクジツ</t>
    </rPh>
    <phoneticPr fontId="1"/>
  </si>
  <si>
    <t>取組主体
（氏名又は団体名）</t>
    <phoneticPr fontId="1"/>
  </si>
  <si>
    <t>機械施設名</t>
    <rPh sb="0" eb="2">
      <t>キカイ</t>
    </rPh>
    <rPh sb="2" eb="4">
      <t>シセツ</t>
    </rPh>
    <rPh sb="4" eb="5">
      <t>メイ</t>
    </rPh>
    <phoneticPr fontId="1"/>
  </si>
  <si>
    <t>性能規模</t>
    <rPh sb="0" eb="2">
      <t>セイノウ</t>
    </rPh>
    <rPh sb="2" eb="4">
      <t>キボ</t>
    </rPh>
    <phoneticPr fontId="1"/>
  </si>
  <si>
    <t>事業費</t>
    <phoneticPr fontId="1"/>
  </si>
  <si>
    <t>使用用途</t>
    <rPh sb="0" eb="2">
      <t>シヨウ</t>
    </rPh>
    <rPh sb="2" eb="4">
      <t>ヨウト</t>
    </rPh>
    <phoneticPr fontId="1"/>
  </si>
  <si>
    <t>a</t>
    <phoneticPr fontId="1"/>
  </si>
  <si>
    <t>現有機の継続使用</t>
    <rPh sb="4" eb="6">
      <t>ケイゾク</t>
    </rPh>
    <rPh sb="6" eb="8">
      <t>シヨウ</t>
    </rPh>
    <phoneticPr fontId="1"/>
  </si>
  <si>
    <t>□１２月　・　□１月　・　□２月　・　□３月</t>
    <rPh sb="3" eb="4">
      <t>ガツ</t>
    </rPh>
    <rPh sb="9" eb="10">
      <t>ガツ</t>
    </rPh>
    <rPh sb="15" eb="16">
      <t>ガツ</t>
    </rPh>
    <rPh sb="21" eb="22">
      <t>ガツ</t>
    </rPh>
    <phoneticPr fontId="1"/>
  </si>
  <si>
    <t>（性能、台数）</t>
    <phoneticPr fontId="1"/>
  </si>
  <si>
    <t>導入機械施設</t>
    <rPh sb="0" eb="2">
      <t>ドウニュウ</t>
    </rPh>
    <rPh sb="2" eb="4">
      <t>キカイ</t>
    </rPh>
    <rPh sb="4" eb="6">
      <t>シセツ</t>
    </rPh>
    <phoneticPr fontId="1"/>
  </si>
  <si>
    <t>受益作目</t>
    <rPh sb="0" eb="2">
      <t>ジュエキ</t>
    </rPh>
    <rPh sb="2" eb="4">
      <t>サクモク</t>
    </rPh>
    <phoneticPr fontId="1"/>
  </si>
  <si>
    <t>受益面積</t>
    <rPh sb="0" eb="2">
      <t>ジュエキ</t>
    </rPh>
    <phoneticPr fontId="1"/>
  </si>
  <si>
    <t>導入機械施設との関係性</t>
    <rPh sb="0" eb="2">
      <t>ドウニュウ</t>
    </rPh>
    <rPh sb="2" eb="4">
      <t>キカイ</t>
    </rPh>
    <rPh sb="4" eb="6">
      <t>シセツ</t>
    </rPh>
    <rPh sb="8" eb="11">
      <t>カンケイセイ</t>
    </rPh>
    <phoneticPr fontId="1"/>
  </si>
  <si>
    <t>□無</t>
    <phoneticPr fontId="1"/>
  </si>
  <si>
    <t>※原則として宮城県高性能機械導入計画に記載されている機械施設で、下限面積を受益面積が上回っていること（ハウスなどの生産施設はこの限りではない）。現有機を引き続き使用する場合は、その分下限面積は引き上げられる。</t>
    <rPh sb="57" eb="59">
      <t>セイサン</t>
    </rPh>
    <rPh sb="59" eb="61">
      <t>シセツ</t>
    </rPh>
    <rPh sb="64" eb="65">
      <t>カギ</t>
    </rPh>
    <phoneticPr fontId="1"/>
  </si>
  <si>
    <t xml:space="preserve">□有 </t>
    <rPh sb="1" eb="2">
      <t>アリ</t>
    </rPh>
    <phoneticPr fontId="1"/>
  </si>
  <si>
    <t>本用紙に記入のうえ、石巻市農林課又は最寄の総合支所、JA営農センターにて、お手続き願います。</t>
    <rPh sb="0" eb="1">
      <t>ホン</t>
    </rPh>
    <rPh sb="1" eb="3">
      <t>ヨウシ</t>
    </rPh>
    <rPh sb="4" eb="6">
      <t>キニュウ</t>
    </rPh>
    <rPh sb="10" eb="13">
      <t>イシノマキシ</t>
    </rPh>
    <rPh sb="13" eb="16">
      <t>ノウリンカ</t>
    </rPh>
    <rPh sb="16" eb="17">
      <t>マタ</t>
    </rPh>
    <rPh sb="18" eb="20">
      <t>モヨリ</t>
    </rPh>
    <rPh sb="21" eb="23">
      <t>ソウゴウ</t>
    </rPh>
    <rPh sb="23" eb="25">
      <t>シショ</t>
    </rPh>
    <rPh sb="28" eb="30">
      <t>エイノウ</t>
    </rPh>
    <rPh sb="38" eb="40">
      <t>テツヅ</t>
    </rPh>
    <rPh sb="41" eb="42">
      <t>ネガ</t>
    </rPh>
    <phoneticPr fontId="1"/>
  </si>
  <si>
    <t>申込日</t>
    <rPh sb="0" eb="2">
      <t>モウシコミ</t>
    </rPh>
    <rPh sb="2" eb="3">
      <t>ビ</t>
    </rPh>
    <phoneticPr fontId="1"/>
  </si>
  <si>
    <t>年　　　月　　　日</t>
    <rPh sb="0" eb="1">
      <t>ネン</t>
    </rPh>
    <rPh sb="4" eb="5">
      <t>ゲツ</t>
    </rPh>
    <rPh sb="8" eb="9">
      <t>ヒ</t>
    </rPh>
    <phoneticPr fontId="1"/>
  </si>
  <si>
    <t>平成２８年度担い手確保・経営強化支援事業</t>
    <rPh sb="0" eb="2">
      <t>ヘイセイ</t>
    </rPh>
    <rPh sb="4" eb="6">
      <t>ネンド</t>
    </rPh>
    <rPh sb="6" eb="7">
      <t>ニナ</t>
    </rPh>
    <rPh sb="8" eb="9">
      <t>テ</t>
    </rPh>
    <rPh sb="9" eb="11">
      <t>カクホ</t>
    </rPh>
    <rPh sb="12" eb="14">
      <t>ケイエイ</t>
    </rPh>
    <rPh sb="14" eb="16">
      <t>キョウカ</t>
    </rPh>
    <rPh sb="16" eb="18">
      <t>シエン</t>
    </rPh>
    <rPh sb="18" eb="20">
      <t>ジギョウ</t>
    </rPh>
    <phoneticPr fontId="1"/>
  </si>
  <si>
    <t>□</t>
    <phoneticPr fontId="1"/>
  </si>
  <si>
    <r>
      <t>採択されなかった場合、平成２９年度経営体育成支援事業</t>
    </r>
    <r>
      <rPr>
        <vertAlign val="superscript"/>
        <sz val="11"/>
        <color theme="1"/>
        <rFont val="ＭＳ Ｐゴシック"/>
        <family val="3"/>
        <charset val="128"/>
        <scheme val="minor"/>
      </rPr>
      <t>※</t>
    </r>
    <r>
      <rPr>
        <sz val="11"/>
        <color theme="1"/>
        <rFont val="ＭＳ Ｐゴシック"/>
        <family val="3"/>
        <charset val="128"/>
        <scheme val="minor"/>
      </rPr>
      <t>の申込を希望する
※使用開始時期８月頃～の機械施設も導入可（補助率３割）</t>
    </r>
    <rPh sb="0" eb="2">
      <t>サイタク</t>
    </rPh>
    <rPh sb="8" eb="10">
      <t>バアイ</t>
    </rPh>
    <rPh sb="11" eb="13">
      <t>ヘイセイ</t>
    </rPh>
    <rPh sb="15" eb="17">
      <t>ネンド</t>
    </rPh>
    <rPh sb="17" eb="20">
      <t>ケイエイタイ</t>
    </rPh>
    <rPh sb="20" eb="22">
      <t>イクセイ</t>
    </rPh>
    <rPh sb="22" eb="24">
      <t>シエン</t>
    </rPh>
    <rPh sb="24" eb="26">
      <t>ジギョウ</t>
    </rPh>
    <rPh sb="28" eb="30">
      <t>モウシコミ</t>
    </rPh>
    <rPh sb="31" eb="33">
      <t>キボウ</t>
    </rPh>
    <rPh sb="37" eb="39">
      <t>シヨウ</t>
    </rPh>
    <rPh sb="39" eb="41">
      <t>カイシ</t>
    </rPh>
    <rPh sb="41" eb="43">
      <t>ジキ</t>
    </rPh>
    <rPh sb="44" eb="45">
      <t>ガツ</t>
    </rPh>
    <rPh sb="45" eb="46">
      <t>ゴロ</t>
    </rPh>
    <rPh sb="48" eb="50">
      <t>キカイ</t>
    </rPh>
    <rPh sb="50" eb="52">
      <t>シセツ</t>
    </rPh>
    <rPh sb="53" eb="55">
      <t>ドウニュウ</t>
    </rPh>
    <rPh sb="55" eb="56">
      <t>カ</t>
    </rPh>
    <rPh sb="57" eb="60">
      <t>ホジョリツ</t>
    </rPh>
    <rPh sb="61" eb="62">
      <t>ワリ</t>
    </rPh>
    <phoneticPr fontId="1"/>
  </si>
  <si>
    <t>（別添）配分基準表</t>
    <rPh sb="1" eb="3">
      <t>ベッテン</t>
    </rPh>
    <rPh sb="4" eb="6">
      <t>ハイブン</t>
    </rPh>
    <rPh sb="6" eb="8">
      <t>キジュン</t>
    </rPh>
    <rPh sb="8" eb="9">
      <t>ヒョウ</t>
    </rPh>
    <phoneticPr fontId="1"/>
  </si>
  <si>
    <t>（別添）目標記入表</t>
    <rPh sb="1" eb="3">
      <t>ベッテン</t>
    </rPh>
    <rPh sb="6" eb="8">
      <t>キニュウ</t>
    </rPh>
    <rPh sb="8" eb="9">
      <t>ヒョウ</t>
    </rPh>
    <phoneticPr fontId="1"/>
  </si>
  <si>
    <t>要望申込書</t>
    <rPh sb="0" eb="2">
      <t>ヨウボウ</t>
    </rPh>
    <rPh sb="2" eb="4">
      <t>モウシコ</t>
    </rPh>
    <rPh sb="4" eb="5">
      <t>ショ</t>
    </rPh>
    <phoneticPr fontId="1"/>
  </si>
  <si>
    <t>経営体育成支援事業</t>
    <rPh sb="0" eb="3">
      <t>ケイエイタイ</t>
    </rPh>
    <rPh sb="3" eb="5">
      <t>イクセイ</t>
    </rPh>
    <rPh sb="5" eb="7">
      <t>シエン</t>
    </rPh>
    <rPh sb="7" eb="9">
      <t>ジギョウ</t>
    </rPh>
    <phoneticPr fontId="1"/>
  </si>
  <si>
    <t>3点</t>
    <rPh sb="1" eb="2">
      <t>テン</t>
    </rPh>
    <phoneticPr fontId="1"/>
  </si>
  <si>
    <t>設定点
（項目内１つ）</t>
    <rPh sb="0" eb="2">
      <t>セッテイ</t>
    </rPh>
    <rPh sb="2" eb="3">
      <t>テン</t>
    </rPh>
    <rPh sb="5" eb="7">
      <t>コウモク</t>
    </rPh>
    <rPh sb="7" eb="8">
      <t>ナイ</t>
    </rPh>
    <phoneticPr fontId="1"/>
  </si>
  <si>
    <t>現在農地中間管理機構から農地を借りている。平成３０年度までに４ha以上面積拡大することが確実。</t>
    <rPh sb="0" eb="2">
      <t>ゲンザイ</t>
    </rPh>
    <rPh sb="2" eb="4">
      <t>ノウチ</t>
    </rPh>
    <rPh sb="4" eb="6">
      <t>チュウカン</t>
    </rPh>
    <rPh sb="6" eb="8">
      <t>カンリ</t>
    </rPh>
    <rPh sb="8" eb="10">
      <t>キコウ</t>
    </rPh>
    <rPh sb="12" eb="14">
      <t>ノウチ</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</si>
</sst>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u val="double"/>
      <sz val="11"/>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vertAlign val="superscript"/>
      <sz val="11"/>
      <color theme="1"/>
      <name val="ＭＳ Ｐゴシック"/>
      <family val="2"/>
      <charset val="128"/>
      <scheme val="minor"/>
    </font>
    <font>
      <vertAlign val="superscript"/>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4"/>
      <color theme="1"/>
      <name val="メイリオ"/>
      <family val="3"/>
      <charset val="128"/>
    </font>
    <font>
      <sz val="11"/>
      <color theme="1"/>
      <name val="メイリオ"/>
      <family val="3"/>
      <charset val="128"/>
    </font>
    <font>
      <sz val="11"/>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s>
  <borders count="16">
    <border>
      <left/>
      <right/>
      <top/>
      <bottom/>
      <diagonal/>
    </border>
    <border diagonalUp="1">
      <left/>
      <right/>
      <top/>
      <bottom/>
      <diagonal style="thin">
        <color auto="1"/>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28">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1" xfId="0" applyBorder="1" applyAlignment="1">
      <alignment vertical="center"/>
    </xf>
    <xf numFmtId="0" fontId="0" fillId="0" borderId="0" xfId="0" applyAlignment="1">
      <alignment vertical="center"/>
    </xf>
    <xf numFmtId="0" fontId="0" fillId="0" borderId="2"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xf>
    <xf numFmtId="0" fontId="0" fillId="0" borderId="2" xfId="0" applyBorder="1">
      <alignment vertical="center"/>
    </xf>
    <xf numFmtId="0" fontId="0" fillId="0" borderId="2" xfId="0" applyBorder="1" applyAlignment="1">
      <alignment horizontal="center" vertical="center" wrapText="1"/>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center"/>
    </xf>
    <xf numFmtId="0" fontId="0" fillId="0" borderId="7" xfId="0" applyBorder="1" applyAlignment="1">
      <alignment horizontal="left" vertical="center"/>
    </xf>
    <xf numFmtId="0" fontId="0" fillId="0" borderId="5" xfId="0" applyBorder="1" applyAlignment="1">
      <alignment horizontal="left" vertical="center"/>
    </xf>
    <xf numFmtId="0" fontId="0" fillId="0" borderId="9" xfId="0" applyBorder="1">
      <alignment vertical="center"/>
    </xf>
    <xf numFmtId="0" fontId="0" fillId="0" borderId="3" xfId="0" applyBorder="1" applyAlignment="1">
      <alignment horizontal="left" vertical="center"/>
    </xf>
    <xf numFmtId="0" fontId="0" fillId="0" borderId="2" xfId="0" applyBorder="1" applyAlignment="1">
      <alignment vertical="center"/>
    </xf>
    <xf numFmtId="0" fontId="0" fillId="0" borderId="3" xfId="0" applyBorder="1" applyAlignment="1">
      <alignment horizontal="center" vertical="center"/>
    </xf>
    <xf numFmtId="0" fontId="3" fillId="2" borderId="2" xfId="0" applyFont="1" applyFill="1"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wrapText="1"/>
    </xf>
    <xf numFmtId="0" fontId="0" fillId="0" borderId="10" xfId="0" applyBorder="1" applyAlignment="1">
      <alignment vertical="center"/>
    </xf>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0" borderId="11" xfId="0" applyBorder="1" applyAlignment="1">
      <alignment vertical="center"/>
    </xf>
    <xf numFmtId="0" fontId="0" fillId="0" borderId="11" xfId="0" applyBorder="1" applyAlignment="1">
      <alignment horizontal="center" vertical="center"/>
    </xf>
    <xf numFmtId="0" fontId="0" fillId="0" borderId="11" xfId="0" applyBorder="1">
      <alignmen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12" xfId="0" applyBorder="1">
      <alignment vertical="center"/>
    </xf>
    <xf numFmtId="0" fontId="0" fillId="0" borderId="4" xfId="0" applyBorder="1" applyAlignment="1">
      <alignment horizontal="right" vertical="center"/>
    </xf>
    <xf numFmtId="0" fontId="0" fillId="0" borderId="3" xfId="0" applyBorder="1" applyAlignment="1">
      <alignment horizontal="left" vertical="center" wrapText="1"/>
    </xf>
    <xf numFmtId="0" fontId="5" fillId="0" borderId="4" xfId="0" applyFont="1" applyBorder="1" applyAlignment="1">
      <alignment horizontal="right" vertical="top"/>
    </xf>
    <xf numFmtId="0" fontId="0" fillId="0" borderId="15" xfId="0" applyBorder="1" applyAlignment="1">
      <alignment horizontal="center" vertical="center" textRotation="255"/>
    </xf>
    <xf numFmtId="3" fontId="0" fillId="0" borderId="15" xfId="0" applyNumberFormat="1" applyBorder="1">
      <alignment vertical="center"/>
    </xf>
    <xf numFmtId="3" fontId="0" fillId="0" borderId="5" xfId="0" applyNumberFormat="1" applyBorder="1">
      <alignment vertical="center"/>
    </xf>
    <xf numFmtId="0" fontId="0" fillId="0" borderId="11" xfId="0" applyBorder="1" applyAlignment="1">
      <alignment horizontal="left"/>
    </xf>
    <xf numFmtId="0" fontId="0" fillId="0" borderId="12" xfId="0" applyBorder="1" applyAlignment="1">
      <alignment horizontal="left"/>
    </xf>
    <xf numFmtId="0" fontId="9" fillId="0" borderId="0" xfId="0" applyFont="1">
      <alignment vertical="center"/>
    </xf>
    <xf numFmtId="0" fontId="10" fillId="0" borderId="0" xfId="0" applyFont="1" applyAlignment="1">
      <alignment horizontal="left"/>
    </xf>
    <xf numFmtId="0" fontId="10"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11" fillId="0" borderId="13" xfId="0" applyFont="1" applyBorder="1" applyAlignment="1">
      <alignment horizontal="justify" vertical="center" wrapText="1"/>
    </xf>
    <xf numFmtId="0" fontId="11" fillId="0" borderId="8" xfId="0" applyFont="1" applyBorder="1" applyAlignment="1">
      <alignment horizontal="justify" vertical="center" wrapText="1"/>
    </xf>
    <xf numFmtId="0" fontId="11" fillId="0" borderId="2" xfId="0" applyFont="1" applyBorder="1" applyAlignment="1">
      <alignment vertical="center" wrapText="1"/>
    </xf>
    <xf numFmtId="0" fontId="11" fillId="0" borderId="12" xfId="0" applyFont="1" applyBorder="1" applyAlignment="1">
      <alignment vertical="center" wrapText="1"/>
    </xf>
    <xf numFmtId="0" fontId="11" fillId="0" borderId="4" xfId="0" applyFont="1" applyBorder="1" applyAlignment="1">
      <alignment vertical="center" wrapText="1"/>
    </xf>
    <xf numFmtId="0" fontId="11" fillId="0" borderId="4"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3" xfId="0" applyFont="1" applyBorder="1" applyAlignment="1">
      <alignment vertical="center" wrapText="1"/>
    </xf>
    <xf numFmtId="0" fontId="11" fillId="0" borderId="12" xfId="0" applyFont="1" applyBorder="1" applyAlignment="1">
      <alignment horizontal="justify" vertical="center" wrapText="1"/>
    </xf>
    <xf numFmtId="0" fontId="11" fillId="0" borderId="4" xfId="0" applyFont="1" applyBorder="1" applyAlignment="1">
      <alignment horizontal="right" vertical="center" wrapText="1"/>
    </xf>
    <xf numFmtId="0" fontId="11" fillId="0" borderId="2" xfId="0" applyFont="1" applyBorder="1" applyAlignment="1">
      <alignment horizontal="righ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1" xfId="0" applyFont="1" applyBorder="1" applyAlignment="1">
      <alignment horizontal="justify" vertical="center" wrapText="1"/>
    </xf>
    <xf numFmtId="0" fontId="11" fillId="0" borderId="14" xfId="0" applyFont="1" applyBorder="1" applyAlignment="1">
      <alignment horizontal="justify" vertical="center" wrapText="1"/>
    </xf>
    <xf numFmtId="0" fontId="8" fillId="0" borderId="11" xfId="0" applyFont="1" applyBorder="1" applyAlignment="1">
      <alignment vertical="center"/>
    </xf>
    <xf numFmtId="0" fontId="11" fillId="0" borderId="11" xfId="0" applyFont="1" applyBorder="1" applyAlignment="1">
      <alignment vertical="center"/>
    </xf>
    <xf numFmtId="0" fontId="8" fillId="0" borderId="0" xfId="0" applyFont="1" applyBorder="1" applyAlignment="1">
      <alignment vertical="center"/>
    </xf>
    <xf numFmtId="0" fontId="11" fillId="0" borderId="13" xfId="0" applyFont="1" applyBorder="1" applyAlignment="1">
      <alignment horizontal="left" vertical="top" wrapText="1"/>
    </xf>
    <xf numFmtId="0" fontId="11" fillId="4" borderId="2" xfId="0" applyFont="1" applyFill="1" applyBorder="1" applyAlignment="1">
      <alignment vertical="center" wrapText="1"/>
    </xf>
    <xf numFmtId="0" fontId="11" fillId="4" borderId="2" xfId="0" applyFont="1" applyFill="1" applyBorder="1" applyAlignment="1">
      <alignment horizontal="justify" vertical="center" wrapText="1"/>
    </xf>
    <xf numFmtId="0" fontId="8" fillId="0" borderId="0" xfId="0" applyFont="1" applyBorder="1" applyAlignment="1">
      <alignment vertical="top"/>
    </xf>
    <xf numFmtId="0" fontId="8" fillId="0" borderId="11" xfId="0" applyFont="1" applyBorder="1" applyAlignment="1">
      <alignment vertical="top"/>
    </xf>
    <xf numFmtId="0" fontId="11" fillId="0" borderId="11" xfId="0" applyFont="1" applyBorder="1" applyAlignment="1">
      <alignment horizontal="right" vertical="center"/>
    </xf>
    <xf numFmtId="0" fontId="8" fillId="0" borderId="0" xfId="0" applyFont="1">
      <alignment vertical="center"/>
    </xf>
    <xf numFmtId="0" fontId="11" fillId="0" borderId="3" xfId="0" applyFont="1" applyBorder="1" applyAlignment="1">
      <alignment horizontal="center" vertical="center" wrapText="1"/>
    </xf>
    <xf numFmtId="0" fontId="0" fillId="0" borderId="2" xfId="0" applyBorder="1" applyAlignment="1">
      <alignment vertical="center" wrapText="1"/>
    </xf>
    <xf numFmtId="0" fontId="11" fillId="4" borderId="2" xfId="0" applyFont="1" applyFill="1" applyBorder="1" applyAlignment="1">
      <alignment horizontal="justify" vertical="center" wrapText="1"/>
    </xf>
    <xf numFmtId="0" fontId="11" fillId="4" borderId="2" xfId="0" applyFont="1" applyFill="1" applyBorder="1" applyAlignment="1">
      <alignment horizontal="left" vertical="center" wrapText="1"/>
    </xf>
    <xf numFmtId="0" fontId="11" fillId="0" borderId="3"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4" xfId="0" applyFont="1" applyBorder="1" applyAlignment="1">
      <alignment horizontal="justify" vertical="center" wrapText="1"/>
    </xf>
    <xf numFmtId="0" fontId="11" fillId="0" borderId="9" xfId="0" applyFont="1" applyBorder="1" applyAlignment="1">
      <alignment horizontal="left" vertical="top" wrapText="1"/>
    </xf>
    <xf numFmtId="0" fontId="11" fillId="0" borderId="11" xfId="0" applyFont="1" applyBorder="1" applyAlignment="1">
      <alignment horizontal="left" vertical="top" wrapText="1"/>
    </xf>
    <xf numFmtId="0" fontId="11" fillId="0" borderId="14" xfId="0" applyFont="1" applyBorder="1" applyAlignment="1">
      <alignment horizontal="left" vertical="top" wrapText="1"/>
    </xf>
    <xf numFmtId="0" fontId="11" fillId="0" borderId="2" xfId="0" applyFont="1" applyBorder="1" applyAlignment="1">
      <alignment horizontal="justify" vertical="center" wrapText="1"/>
    </xf>
    <xf numFmtId="0" fontId="11" fillId="0" borderId="6" xfId="0" applyFont="1" applyBorder="1" applyAlignment="1">
      <alignment horizontal="left" vertical="center" wrapText="1"/>
    </xf>
    <xf numFmtId="0" fontId="11" fillId="0" borderId="13" xfId="0" applyFont="1" applyBorder="1" applyAlignment="1">
      <alignment horizontal="left" vertical="center" wrapText="1"/>
    </xf>
    <xf numFmtId="0" fontId="11" fillId="0" borderId="3" xfId="0" applyFont="1" applyBorder="1" applyAlignment="1">
      <alignment horizontal="left" vertical="top" wrapText="1"/>
    </xf>
    <xf numFmtId="0" fontId="11" fillId="0" borderId="12" xfId="0" applyFont="1" applyBorder="1" applyAlignment="1">
      <alignment horizontal="left" vertical="top" wrapText="1"/>
    </xf>
    <xf numFmtId="0" fontId="11" fillId="0" borderId="4" xfId="0" applyFont="1" applyBorder="1" applyAlignment="1">
      <alignment horizontal="left" vertical="top" wrapText="1"/>
    </xf>
    <xf numFmtId="0" fontId="11" fillId="0" borderId="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horizontal="left" vertical="center" wrapText="1"/>
    </xf>
    <xf numFmtId="0" fontId="11" fillId="0" borderId="12"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justify" vertical="center" wrapText="1"/>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left" vertical="center"/>
    </xf>
    <xf numFmtId="0" fontId="0" fillId="0" borderId="15" xfId="0" applyBorder="1" applyAlignment="1">
      <alignment horizontal="left" vertical="center"/>
    </xf>
    <xf numFmtId="0" fontId="0" fillId="0" borderId="7" xfId="0"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2" xfId="0" applyBorder="1" applyAlignment="1">
      <alignment horizontal="center" vertical="center" textRotation="255"/>
    </xf>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12" xfId="0" applyBorder="1" applyAlignment="1">
      <alignment horizontal="right" vertical="center"/>
    </xf>
    <xf numFmtId="0" fontId="0" fillId="0" borderId="2" xfId="0" applyBorder="1" applyAlignment="1">
      <alignment vertical="center" wrapText="1"/>
    </xf>
    <xf numFmtId="0" fontId="0" fillId="0" borderId="6" xfId="0" applyBorder="1" applyAlignment="1">
      <alignment horizontal="left" vertical="center" wrapText="1"/>
    </xf>
    <xf numFmtId="0" fontId="0" fillId="0" borderId="12" xfId="0" applyBorder="1" applyAlignment="1">
      <alignment horizontal="left" vertical="center" wrapText="1"/>
    </xf>
    <xf numFmtId="0" fontId="4" fillId="0" borderId="0" xfId="0" applyFont="1" applyAlignment="1">
      <alignment horizontal="left" vertical="center"/>
    </xf>
    <xf numFmtId="0" fontId="7" fillId="0" borderId="0" xfId="0" applyFont="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6" fillId="0" borderId="12" xfId="0" applyFont="1" applyBorder="1" applyAlignment="1">
      <alignment horizontal="right" vertical="top"/>
    </xf>
    <xf numFmtId="0" fontId="0" fillId="0" borderId="4" xfId="0" applyBorder="1" applyAlignment="1">
      <alignment horizontal="right" vertical="top"/>
    </xf>
    <xf numFmtId="0" fontId="0" fillId="0" borderId="6" xfId="0" applyBorder="1" applyAlignment="1">
      <alignment horizontal="left" wrapText="1"/>
    </xf>
    <xf numFmtId="0" fontId="0" fillId="0" borderId="13"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0" fillId="0" borderId="2" xfId="0" applyBorder="1" applyAlignment="1">
      <alignment horizontal="center" vertical="center"/>
    </xf>
    <xf numFmtId="0" fontId="0" fillId="0" borderId="2" xfId="0" applyBorder="1" applyAlignment="1">
      <alignment vertical="center"/>
    </xf>
    <xf numFmtId="0" fontId="0" fillId="0" borderId="5" xfId="0" applyBorder="1" applyAlignment="1">
      <alignment horizontal="left" vertical="center"/>
    </xf>
    <xf numFmtId="0" fontId="0" fillId="0" borderId="8" xfId="0" applyBorder="1" applyAlignment="1">
      <alignment horizontal="left" vertical="center" wrapText="1"/>
    </xf>
    <xf numFmtId="0" fontId="0" fillId="0" borderId="7" xfId="0" applyBorder="1" applyAlignment="1">
      <alignment horizontal="center" vertical="center"/>
    </xf>
    <xf numFmtId="0" fontId="0" fillId="0" borderId="5" xfId="0" applyBorder="1" applyAlignment="1">
      <alignment horizontal="center" vertical="center"/>
    </xf>
    <xf numFmtId="0" fontId="0" fillId="3" borderId="2"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tabSelected="1" view="pageBreakPreview" zoomScale="115" zoomScaleNormal="100" zoomScaleSheetLayoutView="115" workbookViewId="0">
      <selection activeCell="K8" sqref="K8"/>
    </sheetView>
  </sheetViews>
  <sheetFormatPr defaultRowHeight="13.5" x14ac:dyDescent="0.15"/>
  <cols>
    <col min="1" max="1" width="9" style="43"/>
    <col min="2" max="2" width="9.625" style="43" customWidth="1"/>
    <col min="3" max="3" width="11.75" style="43" customWidth="1"/>
    <col min="4" max="4" width="17.875" style="43" customWidth="1"/>
    <col min="5" max="5" width="11.75" style="43" customWidth="1"/>
    <col min="6" max="6" width="20.875" style="43" customWidth="1"/>
    <col min="7" max="7" width="2.375" style="43" customWidth="1"/>
    <col min="8" max="16384" width="9" style="43"/>
  </cols>
  <sheetData>
    <row r="1" spans="1:6" ht="18.75" x14ac:dyDescent="0.15">
      <c r="A1" s="68" t="s">
        <v>100</v>
      </c>
    </row>
    <row r="2" spans="1:6" ht="18.75" x14ac:dyDescent="0.15">
      <c r="A2" s="65" t="s">
        <v>105</v>
      </c>
      <c r="B2" s="65"/>
      <c r="C2" s="61"/>
      <c r="D2" s="61"/>
      <c r="E2" s="60" t="s">
        <v>98</v>
      </c>
      <c r="F2" s="67" t="s">
        <v>99</v>
      </c>
    </row>
    <row r="3" spans="1:6" ht="18.75" x14ac:dyDescent="0.15">
      <c r="A3" s="60" t="s">
        <v>97</v>
      </c>
      <c r="B3" s="66"/>
      <c r="C3" s="60"/>
      <c r="D3" s="59"/>
      <c r="E3" s="60"/>
      <c r="F3" s="59"/>
    </row>
    <row r="4" spans="1:6" ht="33" customHeight="1" x14ac:dyDescent="0.15">
      <c r="A4" s="71" t="s">
        <v>81</v>
      </c>
      <c r="B4" s="71"/>
      <c r="C4" s="73"/>
      <c r="D4" s="74"/>
      <c r="E4" s="74"/>
      <c r="F4" s="75"/>
    </row>
    <row r="5" spans="1:6" ht="16.5" customHeight="1" x14ac:dyDescent="0.15">
      <c r="A5" s="72" t="s">
        <v>35</v>
      </c>
      <c r="B5" s="72"/>
      <c r="C5" s="80" t="s">
        <v>77</v>
      </c>
      <c r="D5" s="81"/>
      <c r="E5" s="44"/>
      <c r="F5" s="45"/>
    </row>
    <row r="6" spans="1:6" ht="33" customHeight="1" x14ac:dyDescent="0.15">
      <c r="A6" s="72"/>
      <c r="B6" s="72"/>
      <c r="C6" s="76"/>
      <c r="D6" s="77"/>
      <c r="E6" s="77"/>
      <c r="F6" s="78"/>
    </row>
    <row r="7" spans="1:6" ht="33" customHeight="1" x14ac:dyDescent="0.15">
      <c r="A7" s="71" t="s">
        <v>75</v>
      </c>
      <c r="B7" s="71"/>
      <c r="C7" s="79"/>
      <c r="D7" s="79"/>
      <c r="E7" s="79"/>
      <c r="F7" s="79"/>
    </row>
    <row r="8" spans="1:6" ht="33" customHeight="1" x14ac:dyDescent="0.15">
      <c r="A8" s="71" t="s">
        <v>36</v>
      </c>
      <c r="B8" s="71"/>
      <c r="C8" s="63" t="s">
        <v>76</v>
      </c>
      <c r="D8" s="47"/>
      <c r="E8" s="63" t="s">
        <v>78</v>
      </c>
      <c r="F8" s="48"/>
    </row>
    <row r="9" spans="1:6" ht="33" customHeight="1" x14ac:dyDescent="0.15">
      <c r="A9" s="72" t="s">
        <v>90</v>
      </c>
      <c r="B9" s="72"/>
      <c r="C9" s="64" t="s">
        <v>82</v>
      </c>
      <c r="D9" s="50"/>
      <c r="E9" s="64" t="s">
        <v>83</v>
      </c>
      <c r="F9" s="50"/>
    </row>
    <row r="10" spans="1:6" ht="33" customHeight="1" x14ac:dyDescent="0.15">
      <c r="A10" s="72"/>
      <c r="B10" s="72"/>
      <c r="C10" s="63" t="s">
        <v>84</v>
      </c>
      <c r="D10" s="51"/>
      <c r="E10" s="52"/>
      <c r="F10" s="53" t="s">
        <v>37</v>
      </c>
    </row>
    <row r="11" spans="1:6" ht="33" customHeight="1" x14ac:dyDescent="0.15">
      <c r="A11" s="72"/>
      <c r="B11" s="72"/>
      <c r="C11" s="91" t="s">
        <v>44</v>
      </c>
      <c r="D11" s="91"/>
      <c r="E11" s="91"/>
      <c r="F11" s="91"/>
    </row>
    <row r="12" spans="1:6" ht="33" customHeight="1" x14ac:dyDescent="0.15">
      <c r="A12" s="72"/>
      <c r="B12" s="72"/>
      <c r="C12" s="63" t="s">
        <v>91</v>
      </c>
      <c r="D12" s="46"/>
      <c r="E12" s="64" t="s">
        <v>92</v>
      </c>
      <c r="F12" s="54" t="s">
        <v>86</v>
      </c>
    </row>
    <row r="13" spans="1:6" ht="33" customHeight="1" x14ac:dyDescent="0.15">
      <c r="A13" s="72"/>
      <c r="B13" s="72"/>
      <c r="C13" s="64" t="s">
        <v>85</v>
      </c>
      <c r="D13" s="52"/>
      <c r="E13" s="52"/>
      <c r="F13" s="49"/>
    </row>
    <row r="14" spans="1:6" ht="33" customHeight="1" x14ac:dyDescent="0.15">
      <c r="A14" s="72" t="s">
        <v>43</v>
      </c>
      <c r="B14" s="72"/>
      <c r="C14" s="85" t="s">
        <v>88</v>
      </c>
      <c r="D14" s="86"/>
      <c r="E14" s="86"/>
      <c r="F14" s="87"/>
    </row>
    <row r="15" spans="1:6" ht="33" customHeight="1" x14ac:dyDescent="0.15">
      <c r="A15" s="71" t="s">
        <v>87</v>
      </c>
      <c r="B15" s="71"/>
      <c r="C15" s="51" t="s">
        <v>96</v>
      </c>
      <c r="D15" s="62" t="s">
        <v>89</v>
      </c>
      <c r="E15" s="44"/>
      <c r="F15" s="55"/>
    </row>
    <row r="16" spans="1:6" ht="33" customHeight="1" x14ac:dyDescent="0.15">
      <c r="A16" s="71"/>
      <c r="B16" s="71"/>
      <c r="C16" s="46" t="s">
        <v>94</v>
      </c>
      <c r="D16" s="56"/>
      <c r="E16" s="57"/>
      <c r="F16" s="58"/>
    </row>
    <row r="17" spans="1:6" ht="234.75" customHeight="1" x14ac:dyDescent="0.15">
      <c r="A17" s="71" t="s">
        <v>38</v>
      </c>
      <c r="B17" s="71"/>
      <c r="C17" s="82" t="s">
        <v>95</v>
      </c>
      <c r="D17" s="83"/>
      <c r="E17" s="83"/>
      <c r="F17" s="84"/>
    </row>
    <row r="18" spans="1:6" ht="62.25" customHeight="1" x14ac:dyDescent="0.15">
      <c r="A18" s="72" t="s">
        <v>106</v>
      </c>
      <c r="B18" s="72"/>
      <c r="C18" s="69" t="s">
        <v>101</v>
      </c>
      <c r="D18" s="88" t="s">
        <v>102</v>
      </c>
      <c r="E18" s="89"/>
      <c r="F18" s="90"/>
    </row>
  </sheetData>
  <mergeCells count="17">
    <mergeCell ref="C17:F17"/>
    <mergeCell ref="C14:F14"/>
    <mergeCell ref="A18:B18"/>
    <mergeCell ref="D18:F18"/>
    <mergeCell ref="C11:F11"/>
    <mergeCell ref="A4:B4"/>
    <mergeCell ref="C4:F4"/>
    <mergeCell ref="C6:F6"/>
    <mergeCell ref="A7:B7"/>
    <mergeCell ref="C7:F7"/>
    <mergeCell ref="A5:B6"/>
    <mergeCell ref="C5:D5"/>
    <mergeCell ref="A8:B8"/>
    <mergeCell ref="A9:B13"/>
    <mergeCell ref="A15:B16"/>
    <mergeCell ref="A14:B14"/>
    <mergeCell ref="A17:B17"/>
  </mergeCells>
  <phoneticPr fontId="1"/>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view="pageBreakPreview" topLeftCell="A7" zoomScaleNormal="85" zoomScaleSheetLayoutView="100" workbookViewId="0">
      <selection activeCell="D26" sqref="D26:G26"/>
    </sheetView>
  </sheetViews>
  <sheetFormatPr defaultRowHeight="13.5" x14ac:dyDescent="0.15"/>
  <cols>
    <col min="3" max="3" width="17.625" customWidth="1"/>
    <col min="4" max="4" width="7.5" style="2" customWidth="1"/>
    <col min="5" max="5" width="17.75" customWidth="1"/>
    <col min="6" max="6" width="17.875" customWidth="1"/>
    <col min="7" max="7" width="25.5" customWidth="1"/>
  </cols>
  <sheetData>
    <row r="1" spans="1:8" ht="20.25" customHeight="1" x14ac:dyDescent="0.15">
      <c r="A1" s="106" t="s">
        <v>104</v>
      </c>
      <c r="B1" s="107"/>
      <c r="C1" s="107"/>
      <c r="D1" s="107"/>
      <c r="E1" s="107"/>
      <c r="F1" s="1" t="s">
        <v>32</v>
      </c>
      <c r="G1" s="27"/>
      <c r="H1" s="2"/>
    </row>
    <row r="2" spans="1:8" ht="20.25" customHeight="1" x14ac:dyDescent="0.15">
      <c r="A2" s="107"/>
      <c r="B2" s="107"/>
      <c r="C2" s="107"/>
      <c r="D2" s="107"/>
      <c r="E2" s="107"/>
      <c r="F2" s="1" t="s">
        <v>33</v>
      </c>
      <c r="G2" s="30"/>
      <c r="H2" s="2"/>
    </row>
    <row r="3" spans="1:8" s="41" customFormat="1" ht="23.25" customHeight="1" x14ac:dyDescent="0.45">
      <c r="A3" s="39" t="s">
        <v>72</v>
      </c>
      <c r="B3" s="40"/>
      <c r="D3" s="42"/>
    </row>
    <row r="4" spans="1:8" ht="33" customHeight="1" x14ac:dyDescent="0.15">
      <c r="A4" s="96" t="s">
        <v>56</v>
      </c>
      <c r="B4" s="94" t="s">
        <v>61</v>
      </c>
      <c r="C4" s="100"/>
      <c r="D4" s="100"/>
      <c r="E4" s="100"/>
      <c r="F4" s="100"/>
      <c r="G4" s="100"/>
    </row>
    <row r="5" spans="1:8" ht="33" customHeight="1" x14ac:dyDescent="0.15">
      <c r="A5" s="97"/>
      <c r="B5" s="35"/>
      <c r="C5" s="8" t="s">
        <v>45</v>
      </c>
      <c r="D5" s="12" t="s">
        <v>66</v>
      </c>
      <c r="E5" s="100" t="s">
        <v>48</v>
      </c>
      <c r="F5" s="100"/>
      <c r="G5" s="100"/>
    </row>
    <row r="6" spans="1:8" ht="33" customHeight="1" x14ac:dyDescent="0.15">
      <c r="A6" s="97"/>
      <c r="B6" s="35"/>
      <c r="C6" s="100" t="s">
        <v>46</v>
      </c>
      <c r="D6" s="121" t="s">
        <v>66</v>
      </c>
      <c r="E6" s="115" t="s">
        <v>47</v>
      </c>
      <c r="F6" s="116"/>
      <c r="G6" s="117"/>
    </row>
    <row r="7" spans="1:8" ht="33" customHeight="1" x14ac:dyDescent="0.15">
      <c r="A7" s="97"/>
      <c r="B7" s="36"/>
      <c r="C7" s="100"/>
      <c r="D7" s="121"/>
      <c r="E7" s="118" t="s">
        <v>60</v>
      </c>
      <c r="F7" s="119"/>
      <c r="G7" s="120"/>
    </row>
    <row r="8" spans="1:8" ht="33" customHeight="1" x14ac:dyDescent="0.15">
      <c r="A8" s="97"/>
      <c r="B8" s="16" t="s">
        <v>63</v>
      </c>
      <c r="C8" s="30"/>
      <c r="D8" s="102" t="s">
        <v>64</v>
      </c>
      <c r="E8" s="102"/>
      <c r="F8" s="32" t="s">
        <v>65</v>
      </c>
      <c r="G8" s="31" t="s">
        <v>64</v>
      </c>
    </row>
    <row r="9" spans="1:8" ht="33" customHeight="1" x14ac:dyDescent="0.15">
      <c r="A9" s="97"/>
      <c r="B9" s="108" t="s">
        <v>93</v>
      </c>
      <c r="C9" s="109"/>
      <c r="D9" s="92"/>
      <c r="E9" s="92"/>
      <c r="F9" s="92"/>
      <c r="G9" s="93"/>
    </row>
    <row r="10" spans="1:8" ht="33" customHeight="1" x14ac:dyDescent="0.15">
      <c r="A10" s="98"/>
      <c r="B10" s="6" t="s">
        <v>69</v>
      </c>
      <c r="C10" s="10"/>
      <c r="D10" s="92"/>
      <c r="E10" s="92"/>
      <c r="F10" s="92"/>
      <c r="G10" s="93"/>
    </row>
    <row r="11" spans="1:8" ht="33" customHeight="1" x14ac:dyDescent="0.15">
      <c r="A11" s="99" t="s">
        <v>57</v>
      </c>
      <c r="B11" s="104" t="s">
        <v>68</v>
      </c>
      <c r="C11" s="105"/>
      <c r="D11" s="105"/>
      <c r="E11" s="105"/>
      <c r="F11" s="105"/>
      <c r="G11" s="105"/>
    </row>
    <row r="12" spans="1:8" ht="33" customHeight="1" x14ac:dyDescent="0.15">
      <c r="A12" s="99"/>
      <c r="B12" s="34"/>
      <c r="C12" s="14" t="s">
        <v>0</v>
      </c>
      <c r="D12" s="12" t="s">
        <v>66</v>
      </c>
      <c r="E12" s="103" t="s">
        <v>58</v>
      </c>
      <c r="F12" s="103"/>
      <c r="G12" s="103"/>
    </row>
    <row r="13" spans="1:8" ht="33" customHeight="1" x14ac:dyDescent="0.15">
      <c r="A13" s="99"/>
      <c r="B13" s="34"/>
      <c r="C13" s="94" t="s">
        <v>3</v>
      </c>
      <c r="D13" s="7" t="s">
        <v>66</v>
      </c>
      <c r="E13" s="122" t="s">
        <v>49</v>
      </c>
      <c r="F13" s="122"/>
      <c r="G13" s="122"/>
    </row>
    <row r="14" spans="1:8" ht="33" customHeight="1" x14ac:dyDescent="0.15">
      <c r="A14" s="99"/>
      <c r="B14" s="34"/>
      <c r="C14" s="95"/>
      <c r="D14" s="7" t="s">
        <v>66</v>
      </c>
      <c r="E14" s="122" t="s">
        <v>50</v>
      </c>
      <c r="F14" s="122"/>
      <c r="G14" s="122"/>
    </row>
    <row r="15" spans="1:8" ht="33" customHeight="1" x14ac:dyDescent="0.15">
      <c r="A15" s="99"/>
      <c r="B15" s="34"/>
      <c r="C15" s="95"/>
      <c r="D15" s="7" t="s">
        <v>66</v>
      </c>
      <c r="E15" s="122" t="s">
        <v>51</v>
      </c>
      <c r="F15" s="122"/>
      <c r="G15" s="122"/>
    </row>
    <row r="16" spans="1:8" ht="33" customHeight="1" x14ac:dyDescent="0.15">
      <c r="A16" s="99"/>
      <c r="B16" s="34"/>
      <c r="C16" s="95"/>
      <c r="D16" s="7" t="s">
        <v>66</v>
      </c>
      <c r="E16" s="122" t="s">
        <v>52</v>
      </c>
      <c r="F16" s="122"/>
      <c r="G16" s="122"/>
    </row>
    <row r="17" spans="1:7" ht="33" customHeight="1" x14ac:dyDescent="0.15">
      <c r="A17" s="99"/>
      <c r="B17" s="34"/>
      <c r="C17" s="13" t="s">
        <v>4</v>
      </c>
      <c r="D17" s="7" t="s">
        <v>66</v>
      </c>
      <c r="E17" s="101" t="s">
        <v>53</v>
      </c>
      <c r="F17" s="101"/>
      <c r="G17" s="101"/>
    </row>
    <row r="18" spans="1:7" ht="33" customHeight="1" x14ac:dyDescent="0.15">
      <c r="A18" s="99"/>
      <c r="B18" s="34"/>
      <c r="C18" s="13" t="s">
        <v>5</v>
      </c>
      <c r="D18" s="7" t="s">
        <v>66</v>
      </c>
      <c r="E18" s="101" t="s">
        <v>54</v>
      </c>
      <c r="F18" s="101"/>
      <c r="G18" s="101"/>
    </row>
    <row r="19" spans="1:7" ht="33" customHeight="1" x14ac:dyDescent="0.15">
      <c r="A19" s="99"/>
      <c r="B19" s="34"/>
      <c r="C19" s="8" t="s">
        <v>6</v>
      </c>
      <c r="D19" s="7" t="s">
        <v>66</v>
      </c>
      <c r="E19" s="101" t="s">
        <v>73</v>
      </c>
      <c r="F19" s="101"/>
      <c r="G19" s="101"/>
    </row>
    <row r="20" spans="1:7" ht="33" customHeight="1" x14ac:dyDescent="0.15">
      <c r="A20" s="99"/>
      <c r="B20" s="34"/>
      <c r="C20" s="6" t="s">
        <v>8</v>
      </c>
      <c r="D20" s="7" t="s">
        <v>66</v>
      </c>
      <c r="E20" s="101" t="s">
        <v>55</v>
      </c>
      <c r="F20" s="101"/>
      <c r="G20" s="101"/>
    </row>
    <row r="21" spans="1:7" ht="33" customHeight="1" x14ac:dyDescent="0.15">
      <c r="A21" s="99"/>
      <c r="B21" s="34"/>
      <c r="C21" s="6" t="s">
        <v>9</v>
      </c>
      <c r="D21" s="7" t="s">
        <v>66</v>
      </c>
      <c r="E21" s="101" t="s">
        <v>59</v>
      </c>
      <c r="F21" s="101"/>
      <c r="G21" s="101"/>
    </row>
    <row r="22" spans="1:7" ht="33" customHeight="1" x14ac:dyDescent="0.15">
      <c r="A22" s="99"/>
      <c r="B22" s="34"/>
      <c r="C22" s="8" t="s">
        <v>11</v>
      </c>
      <c r="D22" s="7" t="s">
        <v>66</v>
      </c>
      <c r="E22" s="101" t="s">
        <v>62</v>
      </c>
      <c r="F22" s="101"/>
      <c r="G22" s="101"/>
    </row>
    <row r="23" spans="1:7" ht="49.5" customHeight="1" x14ac:dyDescent="0.15">
      <c r="A23" s="99"/>
      <c r="B23" s="111" t="s">
        <v>74</v>
      </c>
      <c r="C23" s="112"/>
      <c r="D23" s="110"/>
      <c r="E23" s="92"/>
      <c r="F23" s="92"/>
      <c r="G23" s="93"/>
    </row>
    <row r="24" spans="1:7" ht="33" customHeight="1" x14ac:dyDescent="0.15">
      <c r="A24" s="99"/>
      <c r="B24" s="16" t="s">
        <v>63</v>
      </c>
      <c r="C24" s="30"/>
      <c r="D24" s="113" t="s">
        <v>67</v>
      </c>
      <c r="E24" s="114"/>
      <c r="F24" s="32" t="s">
        <v>65</v>
      </c>
      <c r="G24" s="33" t="s">
        <v>67</v>
      </c>
    </row>
    <row r="25" spans="1:7" ht="33" customHeight="1" x14ac:dyDescent="0.15">
      <c r="A25" s="99"/>
      <c r="B25" s="108" t="s">
        <v>93</v>
      </c>
      <c r="C25" s="109"/>
      <c r="D25" s="92"/>
      <c r="E25" s="92"/>
      <c r="F25" s="92"/>
      <c r="G25" s="93"/>
    </row>
    <row r="26" spans="1:7" ht="33" customHeight="1" x14ac:dyDescent="0.15">
      <c r="A26" s="99"/>
      <c r="B26" s="16" t="s">
        <v>69</v>
      </c>
      <c r="C26" s="10"/>
      <c r="D26" s="92"/>
      <c r="E26" s="92"/>
      <c r="F26" s="92"/>
      <c r="G26" s="93"/>
    </row>
  </sheetData>
  <mergeCells count="32">
    <mergeCell ref="A1:E2"/>
    <mergeCell ref="B9:C9"/>
    <mergeCell ref="D9:G9"/>
    <mergeCell ref="B25:C25"/>
    <mergeCell ref="D25:G25"/>
    <mergeCell ref="D23:G23"/>
    <mergeCell ref="B23:C23"/>
    <mergeCell ref="D24:E24"/>
    <mergeCell ref="E6:G6"/>
    <mergeCell ref="E7:G7"/>
    <mergeCell ref="D6:D7"/>
    <mergeCell ref="E13:G13"/>
    <mergeCell ref="E14:G14"/>
    <mergeCell ref="E15:G15"/>
    <mergeCell ref="E16:G16"/>
    <mergeCell ref="E17:G17"/>
    <mergeCell ref="D26:G26"/>
    <mergeCell ref="C13:C16"/>
    <mergeCell ref="A4:A10"/>
    <mergeCell ref="A11:A26"/>
    <mergeCell ref="B4:G4"/>
    <mergeCell ref="E18:G18"/>
    <mergeCell ref="E19:G19"/>
    <mergeCell ref="E20:G20"/>
    <mergeCell ref="E21:G21"/>
    <mergeCell ref="E22:G22"/>
    <mergeCell ref="C6:C7"/>
    <mergeCell ref="D8:E8"/>
    <mergeCell ref="E12:G12"/>
    <mergeCell ref="D10:G10"/>
    <mergeCell ref="B11:G11"/>
    <mergeCell ref="E5:G5"/>
  </mergeCells>
  <phoneticPr fontId="1"/>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view="pageBreakPreview" zoomScale="85" zoomScaleNormal="100" zoomScaleSheetLayoutView="85" workbookViewId="0">
      <selection activeCell="B9" sqref="B9:C9"/>
    </sheetView>
  </sheetViews>
  <sheetFormatPr defaultRowHeight="13.5" x14ac:dyDescent="0.15"/>
  <cols>
    <col min="1" max="1" width="16.5" customWidth="1"/>
    <col min="2" max="2" width="6.5" customWidth="1"/>
    <col min="3" max="3" width="55.25" customWidth="1"/>
    <col min="4" max="4" width="8.625" style="4" customWidth="1"/>
    <col min="5" max="5" width="8.625" style="2" customWidth="1"/>
    <col min="6" max="6" width="8.625" customWidth="1"/>
    <col min="7" max="7" width="13.875" style="2" customWidth="1"/>
  </cols>
  <sheetData>
    <row r="1" spans="1:7" ht="20.25" customHeight="1" x14ac:dyDescent="0.15">
      <c r="A1" s="106" t="s">
        <v>103</v>
      </c>
      <c r="B1" s="106"/>
      <c r="C1" s="106"/>
      <c r="D1" s="37" t="s">
        <v>70</v>
      </c>
      <c r="E1" s="26"/>
      <c r="F1" s="27"/>
      <c r="G1" s="25"/>
    </row>
    <row r="2" spans="1:7" ht="20.25" customHeight="1" x14ac:dyDescent="0.15">
      <c r="A2" s="106"/>
      <c r="B2" s="106"/>
      <c r="C2" s="106"/>
      <c r="D2" s="38" t="s">
        <v>71</v>
      </c>
      <c r="E2" s="29"/>
      <c r="F2" s="30"/>
      <c r="G2" s="28"/>
    </row>
    <row r="4" spans="1:7" ht="44.25" customHeight="1" x14ac:dyDescent="0.15">
      <c r="A4" s="23" t="s">
        <v>17</v>
      </c>
      <c r="B4" s="127" t="s">
        <v>18</v>
      </c>
      <c r="C4" s="127"/>
      <c r="D4" s="24" t="s">
        <v>22</v>
      </c>
      <c r="E4" s="23" t="s">
        <v>1</v>
      </c>
      <c r="F4" s="23" t="s">
        <v>2</v>
      </c>
      <c r="G4" s="24" t="s">
        <v>108</v>
      </c>
    </row>
    <row r="5" spans="1:7" ht="33" customHeight="1" x14ac:dyDescent="0.15">
      <c r="A5" s="100" t="s">
        <v>0</v>
      </c>
      <c r="B5" t="s">
        <v>34</v>
      </c>
      <c r="C5" s="10"/>
      <c r="D5" s="3"/>
      <c r="E5" s="20"/>
      <c r="F5" s="121">
        <f>MAX(E6:E8)</f>
        <v>0</v>
      </c>
      <c r="G5" s="7"/>
    </row>
    <row r="6" spans="1:7" ht="33" customHeight="1" x14ac:dyDescent="0.15">
      <c r="A6" s="100"/>
      <c r="C6" s="70" t="s">
        <v>109</v>
      </c>
      <c r="D6" s="17"/>
      <c r="E6" s="18">
        <f>D6*3</f>
        <v>0</v>
      </c>
      <c r="F6" s="121"/>
      <c r="G6" s="7" t="s">
        <v>39</v>
      </c>
    </row>
    <row r="7" spans="1:7" ht="33" customHeight="1" x14ac:dyDescent="0.15">
      <c r="A7" s="100"/>
      <c r="C7" s="8" t="s">
        <v>79</v>
      </c>
      <c r="D7" s="17"/>
      <c r="E7" s="18">
        <f>D7*2</f>
        <v>0</v>
      </c>
      <c r="F7" s="121"/>
      <c r="G7" s="7" t="s">
        <v>40</v>
      </c>
    </row>
    <row r="8" spans="1:7" ht="33" customHeight="1" x14ac:dyDescent="0.15">
      <c r="A8" s="100"/>
      <c r="B8" s="11"/>
      <c r="C8" s="8" t="s">
        <v>80</v>
      </c>
      <c r="D8" s="17"/>
      <c r="E8" s="18">
        <f>D8*1</f>
        <v>0</v>
      </c>
      <c r="F8" s="121"/>
      <c r="G8" s="7" t="s">
        <v>41</v>
      </c>
    </row>
    <row r="9" spans="1:7" ht="33" customHeight="1" x14ac:dyDescent="0.15">
      <c r="A9" s="100" t="s">
        <v>3</v>
      </c>
      <c r="B9" s="100" t="s">
        <v>23</v>
      </c>
      <c r="C9" s="100"/>
      <c r="D9" s="17"/>
      <c r="E9" s="18">
        <f>D9*1</f>
        <v>0</v>
      </c>
      <c r="F9" s="121">
        <f>MAX(E9:E12)</f>
        <v>0</v>
      </c>
      <c r="G9" s="7" t="s">
        <v>41</v>
      </c>
    </row>
    <row r="10" spans="1:7" ht="33" customHeight="1" x14ac:dyDescent="0.15">
      <c r="A10" s="100"/>
      <c r="B10" s="100" t="s">
        <v>24</v>
      </c>
      <c r="C10" s="100"/>
      <c r="D10" s="17"/>
      <c r="E10" s="18">
        <f t="shared" ref="E10:E24" si="0">D10*1</f>
        <v>0</v>
      </c>
      <c r="F10" s="121"/>
      <c r="G10" s="7" t="s">
        <v>41</v>
      </c>
    </row>
    <row r="11" spans="1:7" ht="33" customHeight="1" x14ac:dyDescent="0.15">
      <c r="A11" s="100"/>
      <c r="B11" s="100" t="s">
        <v>19</v>
      </c>
      <c r="C11" s="100"/>
      <c r="D11" s="17"/>
      <c r="E11" s="18">
        <f t="shared" si="0"/>
        <v>0</v>
      </c>
      <c r="F11" s="121"/>
      <c r="G11" s="7" t="s">
        <v>41</v>
      </c>
    </row>
    <row r="12" spans="1:7" ht="33" customHeight="1" x14ac:dyDescent="0.15">
      <c r="A12" s="100"/>
      <c r="B12" s="100" t="s">
        <v>20</v>
      </c>
      <c r="C12" s="100"/>
      <c r="D12" s="17"/>
      <c r="E12" s="18">
        <f t="shared" si="0"/>
        <v>0</v>
      </c>
      <c r="F12" s="121"/>
      <c r="G12" s="7" t="s">
        <v>41</v>
      </c>
    </row>
    <row r="13" spans="1:7" ht="33" customHeight="1" x14ac:dyDescent="0.15">
      <c r="A13" s="94" t="s">
        <v>4</v>
      </c>
      <c r="B13" s="101" t="s">
        <v>21</v>
      </c>
      <c r="C13" s="101"/>
      <c r="D13" s="17"/>
      <c r="E13" s="125">
        <f>IF(C14="",0,D13*1)</f>
        <v>0</v>
      </c>
      <c r="F13" s="125">
        <f>E13</f>
        <v>0</v>
      </c>
      <c r="G13" s="125" t="s">
        <v>41</v>
      </c>
    </row>
    <row r="14" spans="1:7" ht="33" customHeight="1" x14ac:dyDescent="0.15">
      <c r="A14" s="123"/>
      <c r="B14" s="9" t="s">
        <v>18</v>
      </c>
      <c r="C14" s="21"/>
      <c r="D14" s="22"/>
      <c r="E14" s="126"/>
      <c r="F14" s="126"/>
      <c r="G14" s="126"/>
    </row>
    <row r="15" spans="1:7" ht="33" customHeight="1" x14ac:dyDescent="0.15">
      <c r="A15" s="94" t="s">
        <v>5</v>
      </c>
      <c r="B15" s="100" t="s">
        <v>25</v>
      </c>
      <c r="C15" s="100"/>
      <c r="D15" s="17"/>
      <c r="E15" s="125">
        <f>IF(C16="",0,D15*1)</f>
        <v>0</v>
      </c>
      <c r="F15" s="125">
        <f>E15</f>
        <v>0</v>
      </c>
      <c r="G15" s="125" t="s">
        <v>41</v>
      </c>
    </row>
    <row r="16" spans="1:7" ht="33" customHeight="1" x14ac:dyDescent="0.15">
      <c r="A16" s="123"/>
      <c r="B16" s="9" t="s">
        <v>18</v>
      </c>
      <c r="C16" s="5"/>
      <c r="D16" s="22"/>
      <c r="E16" s="126"/>
      <c r="F16" s="126"/>
      <c r="G16" s="126"/>
    </row>
    <row r="17" spans="1:7" ht="33" customHeight="1" x14ac:dyDescent="0.15">
      <c r="A17" s="5" t="s">
        <v>6</v>
      </c>
      <c r="B17" s="101" t="s">
        <v>7</v>
      </c>
      <c r="C17" s="101"/>
      <c r="D17" s="17"/>
      <c r="E17" s="18">
        <f t="shared" si="0"/>
        <v>0</v>
      </c>
      <c r="F17" s="7">
        <f>E17</f>
        <v>0</v>
      </c>
      <c r="G17" s="7" t="s">
        <v>41</v>
      </c>
    </row>
    <row r="18" spans="1:7" ht="33" customHeight="1" x14ac:dyDescent="0.15">
      <c r="A18" s="5" t="s">
        <v>8</v>
      </c>
      <c r="B18" s="103" t="s">
        <v>26</v>
      </c>
      <c r="C18" s="103"/>
      <c r="D18" s="17"/>
      <c r="E18" s="18">
        <f t="shared" si="0"/>
        <v>0</v>
      </c>
      <c r="F18" s="7">
        <f>E18</f>
        <v>0</v>
      </c>
      <c r="G18" s="7" t="s">
        <v>41</v>
      </c>
    </row>
    <row r="19" spans="1:7" ht="33" customHeight="1" x14ac:dyDescent="0.15">
      <c r="A19" s="5" t="s">
        <v>9</v>
      </c>
      <c r="B19" s="100" t="s">
        <v>10</v>
      </c>
      <c r="C19" s="100"/>
      <c r="D19" s="17"/>
      <c r="E19" s="18">
        <f>D19*3</f>
        <v>0</v>
      </c>
      <c r="F19" s="7">
        <f>E19</f>
        <v>0</v>
      </c>
      <c r="G19" s="7" t="s">
        <v>39</v>
      </c>
    </row>
    <row r="20" spans="1:7" ht="33" customHeight="1" x14ac:dyDescent="0.15">
      <c r="A20" s="94" t="s">
        <v>11</v>
      </c>
      <c r="B20" s="100" t="s">
        <v>27</v>
      </c>
      <c r="C20" s="100"/>
      <c r="D20" s="17"/>
      <c r="E20" s="18">
        <f t="shared" si="0"/>
        <v>0</v>
      </c>
      <c r="F20" s="121">
        <f>MAX(E21:E24)</f>
        <v>0</v>
      </c>
      <c r="G20" s="7" t="s">
        <v>41</v>
      </c>
    </row>
    <row r="21" spans="1:7" ht="33" customHeight="1" x14ac:dyDescent="0.15">
      <c r="A21" s="123"/>
      <c r="B21" s="100" t="s">
        <v>28</v>
      </c>
      <c r="C21" s="100"/>
      <c r="D21" s="17"/>
      <c r="E21" s="18">
        <f t="shared" si="0"/>
        <v>0</v>
      </c>
      <c r="F21" s="121"/>
      <c r="G21" s="7" t="s">
        <v>41</v>
      </c>
    </row>
    <row r="22" spans="1:7" ht="33" customHeight="1" x14ac:dyDescent="0.15">
      <c r="A22" s="94" t="s">
        <v>12</v>
      </c>
      <c r="B22" s="104" t="s">
        <v>13</v>
      </c>
      <c r="C22" s="124"/>
      <c r="D22" s="17"/>
      <c r="E22" s="18">
        <f>D22*2</f>
        <v>0</v>
      </c>
      <c r="F22" s="121">
        <f>E22+E23</f>
        <v>0</v>
      </c>
      <c r="G22" s="7" t="s">
        <v>40</v>
      </c>
    </row>
    <row r="23" spans="1:7" ht="33" customHeight="1" x14ac:dyDescent="0.15">
      <c r="A23" s="123"/>
      <c r="B23" s="15"/>
      <c r="C23" s="8" t="s">
        <v>14</v>
      </c>
      <c r="D23" s="17"/>
      <c r="E23" s="18">
        <f>D23*3</f>
        <v>0</v>
      </c>
      <c r="F23" s="121"/>
      <c r="G23" s="9" t="s">
        <v>42</v>
      </c>
    </row>
    <row r="24" spans="1:7" ht="33" customHeight="1" x14ac:dyDescent="0.15">
      <c r="A24" s="5" t="s">
        <v>15</v>
      </c>
      <c r="B24" s="108" t="s">
        <v>29</v>
      </c>
      <c r="C24" s="109"/>
      <c r="D24" s="17"/>
      <c r="E24" s="18">
        <f t="shared" si="0"/>
        <v>0</v>
      </c>
      <c r="F24" s="7">
        <f>E24</f>
        <v>0</v>
      </c>
      <c r="G24" s="7" t="s">
        <v>41</v>
      </c>
    </row>
    <row r="25" spans="1:7" ht="33" customHeight="1" x14ac:dyDescent="0.15">
      <c r="A25" s="5" t="s">
        <v>16</v>
      </c>
      <c r="B25" s="108" t="s">
        <v>30</v>
      </c>
      <c r="C25" s="109"/>
      <c r="D25" s="17"/>
      <c r="E25" s="18">
        <f>D25*3</f>
        <v>0</v>
      </c>
      <c r="F25" s="7">
        <f>E25</f>
        <v>0</v>
      </c>
      <c r="G25" s="7" t="s">
        <v>107</v>
      </c>
    </row>
    <row r="26" spans="1:7" ht="33" customHeight="1" x14ac:dyDescent="0.15">
      <c r="A26" s="121" t="s">
        <v>31</v>
      </c>
      <c r="B26" s="121"/>
      <c r="C26" s="121"/>
      <c r="D26" s="121"/>
      <c r="E26" s="121"/>
      <c r="F26" s="19">
        <f>SUM(F5:F25)</f>
        <v>0</v>
      </c>
      <c r="G26" s="7"/>
    </row>
  </sheetData>
  <mergeCells count="33">
    <mergeCell ref="A1:C2"/>
    <mergeCell ref="E13:E14"/>
    <mergeCell ref="G13:G14"/>
    <mergeCell ref="G15:G16"/>
    <mergeCell ref="E15:E16"/>
    <mergeCell ref="A5:A8"/>
    <mergeCell ref="B4:C4"/>
    <mergeCell ref="A9:A12"/>
    <mergeCell ref="F5:F8"/>
    <mergeCell ref="F9:F12"/>
    <mergeCell ref="B9:C9"/>
    <mergeCell ref="F22:F23"/>
    <mergeCell ref="B10:C10"/>
    <mergeCell ref="B11:C11"/>
    <mergeCell ref="B12:C12"/>
    <mergeCell ref="B19:C19"/>
    <mergeCell ref="B21:C21"/>
    <mergeCell ref="B22:C22"/>
    <mergeCell ref="F13:F14"/>
    <mergeCell ref="B15:C15"/>
    <mergeCell ref="B17:C17"/>
    <mergeCell ref="B18:C18"/>
    <mergeCell ref="B20:C20"/>
    <mergeCell ref="F20:F21"/>
    <mergeCell ref="F15:F16"/>
    <mergeCell ref="B13:C13"/>
    <mergeCell ref="B24:C24"/>
    <mergeCell ref="B25:C25"/>
    <mergeCell ref="A26:E26"/>
    <mergeCell ref="A13:A14"/>
    <mergeCell ref="A15:A16"/>
    <mergeCell ref="A20:A21"/>
    <mergeCell ref="A22:A23"/>
  </mergeCells>
  <phoneticPr fontId="1"/>
  <pageMargins left="0.7" right="0.7" top="0.75" bottom="0.75" header="0.3" footer="0.3"/>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要望受付書</vt:lpstr>
      <vt:lpstr>成果目標</vt:lpstr>
      <vt:lpstr>配分基準</vt:lpstr>
      <vt:lpstr>配分基準!Print_Area</vt:lpstr>
      <vt:lpstr>要望受付書!Print_Area</vt:lpstr>
    </vt:vector>
  </TitlesOfParts>
  <Company>Ishinomaki City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将也 [Masaya Kono]</dc:creator>
  <cp:lastModifiedBy>河野 将也 [Masaya Kono]</cp:lastModifiedBy>
  <cp:lastPrinted>2016-09-12T01:45:38Z</cp:lastPrinted>
  <dcterms:created xsi:type="dcterms:W3CDTF">2016-09-06T00:39:55Z</dcterms:created>
  <dcterms:modified xsi:type="dcterms:W3CDTF">2016-09-15T08:05:01Z</dcterms:modified>
</cp:coreProperties>
</file>