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建設部\河川港湾課\01_庶務\02_照会関係\R3\02 総務部\01 総務課\040228_【依頼】石巻市統計書の更新に係る資料提供について\02_回答\"/>
    </mc:Choice>
  </mc:AlternateContent>
  <bookViews>
    <workbookView xWindow="0" yWindow="0" windowWidth="19440" windowHeight="12450"/>
  </bookViews>
  <sheets>
    <sheet name="10-7" sheetId="8" r:id="rId1"/>
  </sheets>
  <definedNames>
    <definedName name="_xlnm.Print_Titles" localSheetId="0">'10-7'!$A:$A</definedName>
  </definedNames>
  <calcPr calcId="162913"/>
</workbook>
</file>

<file path=xl/calcChain.xml><?xml version="1.0" encoding="utf-8"?>
<calcChain xmlns="http://schemas.openxmlformats.org/spreadsheetml/2006/main">
  <c r="AR51" i="8" l="1"/>
  <c r="AR7" i="8" s="1"/>
  <c r="AS51" i="8" l="1"/>
  <c r="AS47" i="8"/>
  <c r="AR47" i="8"/>
  <c r="AS42" i="8"/>
  <c r="AR42" i="8"/>
  <c r="AS32" i="8"/>
  <c r="AR32" i="8"/>
  <c r="AS26" i="8"/>
  <c r="AR26" i="8"/>
  <c r="AS17" i="8"/>
  <c r="AR17" i="8"/>
  <c r="AS14" i="8"/>
  <c r="AR14" i="8"/>
  <c r="AS8" i="8"/>
  <c r="AS7" i="8" l="1"/>
  <c r="AQ51" i="8"/>
  <c r="AP51" i="8"/>
  <c r="AQ47" i="8"/>
  <c r="AP47" i="8"/>
  <c r="AQ42" i="8"/>
  <c r="AP42" i="8"/>
  <c r="AQ32" i="8"/>
  <c r="AP32" i="8"/>
  <c r="AQ26" i="8"/>
  <c r="AP26" i="8"/>
  <c r="AQ17" i="8"/>
  <c r="AP17" i="8"/>
  <c r="AQ14" i="8"/>
  <c r="AP14" i="8"/>
  <c r="AQ8" i="8"/>
  <c r="AP8" i="8"/>
  <c r="AP7" i="8" l="1"/>
  <c r="AQ7" i="8"/>
  <c r="B17" i="8"/>
  <c r="AO51" i="8" l="1"/>
  <c r="AN51" i="8"/>
  <c r="AO47" i="8"/>
  <c r="AN47" i="8"/>
  <c r="AO42" i="8"/>
  <c r="AN42" i="8"/>
  <c r="AO32" i="8"/>
  <c r="AN32" i="8"/>
  <c r="AO26" i="8"/>
  <c r="AN26" i="8"/>
  <c r="AO17" i="8"/>
  <c r="AN17" i="8"/>
  <c r="AO14" i="8"/>
  <c r="AN14" i="8"/>
  <c r="AO8" i="8"/>
  <c r="AN8" i="8"/>
  <c r="AN7" i="8" l="1"/>
  <c r="AO7" i="8"/>
  <c r="AL42" i="8"/>
  <c r="AM42" i="8"/>
  <c r="AL8" i="8"/>
  <c r="AM8" i="8"/>
  <c r="AL14" i="8"/>
  <c r="AM14" i="8"/>
  <c r="AL17" i="8"/>
  <c r="AM17" i="8"/>
  <c r="AL26" i="8"/>
  <c r="AM26" i="8"/>
  <c r="AL32" i="8"/>
  <c r="AM32" i="8"/>
  <c r="AL47" i="8"/>
  <c r="AM47" i="8"/>
  <c r="AL51" i="8"/>
  <c r="AM51" i="8"/>
  <c r="AL7" i="8" l="1"/>
  <c r="AM7" i="8"/>
  <c r="AJ8" i="8"/>
  <c r="AK8" i="8"/>
  <c r="AJ14" i="8"/>
  <c r="AK14" i="8"/>
  <c r="AJ17" i="8"/>
  <c r="AK17" i="8"/>
  <c r="AJ26" i="8"/>
  <c r="AK26" i="8"/>
  <c r="AJ32" i="8"/>
  <c r="AK32" i="8"/>
  <c r="AJ42" i="8"/>
  <c r="AK42" i="8"/>
  <c r="AJ47" i="8"/>
  <c r="AK47" i="8"/>
  <c r="AJ51" i="8"/>
  <c r="AK51" i="8"/>
  <c r="AJ7" i="8" l="1"/>
  <c r="AK7" i="8"/>
  <c r="AH8" i="8"/>
  <c r="AI8" i="8"/>
  <c r="AH14" i="8"/>
  <c r="AI14" i="8"/>
  <c r="AH17" i="8"/>
  <c r="AI17" i="8"/>
  <c r="AH26" i="8"/>
  <c r="AI26" i="8"/>
  <c r="AH32" i="8"/>
  <c r="AI32" i="8"/>
  <c r="AH42" i="8"/>
  <c r="AI42" i="8"/>
  <c r="AH47" i="8"/>
  <c r="AI47" i="8"/>
  <c r="AH51" i="8"/>
  <c r="AI51" i="8"/>
  <c r="AI7" i="8" l="1"/>
  <c r="AH7" i="8"/>
  <c r="AG51" i="8"/>
  <c r="AF51" i="8"/>
  <c r="AG47" i="8"/>
  <c r="AF47" i="8"/>
  <c r="AG42" i="8"/>
  <c r="AF42" i="8"/>
  <c r="AG32" i="8"/>
  <c r="AF32" i="8"/>
  <c r="AG26" i="8"/>
  <c r="AF26" i="8"/>
  <c r="AG17" i="8"/>
  <c r="AF17" i="8"/>
  <c r="AG14" i="8"/>
  <c r="AF14" i="8"/>
  <c r="AG8" i="8"/>
  <c r="AF8" i="8"/>
  <c r="AG7" i="8" l="1"/>
  <c r="AF7" i="8"/>
  <c r="AE51" i="8"/>
  <c r="AD51" i="8"/>
  <c r="AE47" i="8"/>
  <c r="AD47" i="8"/>
  <c r="AE42" i="8"/>
  <c r="AD42" i="8"/>
  <c r="AE32" i="8"/>
  <c r="AD32" i="8"/>
  <c r="AE26" i="8"/>
  <c r="AD26" i="8"/>
  <c r="AE17" i="8"/>
  <c r="AD17" i="8"/>
  <c r="AE14" i="8"/>
  <c r="AD14" i="8"/>
  <c r="AE8" i="8"/>
  <c r="AD8" i="8"/>
  <c r="AE7" i="8" l="1"/>
  <c r="AD7" i="8"/>
  <c r="AA51" i="8"/>
  <c r="Z51" i="8"/>
  <c r="AA47" i="8"/>
  <c r="Z47" i="8"/>
  <c r="AA42" i="8"/>
  <c r="Z42" i="8"/>
  <c r="AA32" i="8"/>
  <c r="Z32" i="8"/>
  <c r="AA26" i="8"/>
  <c r="Z26" i="8"/>
  <c r="AA17" i="8"/>
  <c r="Z17" i="8"/>
  <c r="AA14" i="8"/>
  <c r="Z14" i="8"/>
  <c r="AA8" i="8"/>
  <c r="Z8" i="8"/>
  <c r="AC51" i="8"/>
  <c r="AB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C47" i="8"/>
  <c r="AB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C42" i="8"/>
  <c r="AB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C32" i="8"/>
  <c r="AB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C26" i="8"/>
  <c r="AB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C17" i="8"/>
  <c r="AB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C14" i="8"/>
  <c r="AB14" i="8"/>
  <c r="Y14" i="8"/>
  <c r="Y7" i="8" s="1"/>
  <c r="X14" i="8"/>
  <c r="W14" i="8"/>
  <c r="V14" i="8"/>
  <c r="U14" i="8"/>
  <c r="T14" i="8"/>
  <c r="S14" i="8"/>
  <c r="R14" i="8"/>
  <c r="Q14" i="8"/>
  <c r="Q7" i="8" s="1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H10" i="8"/>
  <c r="AC8" i="8"/>
  <c r="AB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I7" i="8" l="1"/>
  <c r="M7" i="8"/>
  <c r="E7" i="8"/>
  <c r="U7" i="8"/>
  <c r="C7" i="8"/>
  <c r="G7" i="8"/>
  <c r="K7" i="8"/>
  <c r="O7" i="8"/>
  <c r="S7" i="8"/>
  <c r="W7" i="8"/>
  <c r="B7" i="8"/>
  <c r="F7" i="8"/>
  <c r="J7" i="8"/>
  <c r="N7" i="8"/>
  <c r="R7" i="8"/>
  <c r="V7" i="8"/>
  <c r="Z7" i="8"/>
  <c r="D7" i="8"/>
  <c r="H7" i="8"/>
  <c r="L7" i="8"/>
  <c r="P7" i="8"/>
  <c r="T7" i="8"/>
  <c r="X7" i="8"/>
  <c r="AA7" i="8"/>
  <c r="AC7" i="8"/>
  <c r="AB7" i="8"/>
  <c r="AR8" i="8" l="1"/>
</calcChain>
</file>

<file path=xl/sharedStrings.xml><?xml version="1.0" encoding="utf-8"?>
<sst xmlns="http://schemas.openxmlformats.org/spreadsheetml/2006/main" count="1549" uniqueCount="112">
  <si>
    <t>年</t>
  </si>
  <si>
    <t>（単位：トン）</t>
  </si>
  <si>
    <t>品種別</t>
  </si>
  <si>
    <t>農水産品</t>
  </si>
  <si>
    <t>麦</t>
  </si>
  <si>
    <t>－</t>
    <phoneticPr fontId="3"/>
  </si>
  <si>
    <t>米、雑穀、豆</t>
  </si>
  <si>
    <t>－</t>
  </si>
  <si>
    <t>水産品</t>
  </si>
  <si>
    <t>林産品</t>
  </si>
  <si>
    <t>原木</t>
  </si>
  <si>
    <t>その他木材</t>
  </si>
  <si>
    <t>鉱産品</t>
  </si>
  <si>
    <t>石炭</t>
  </si>
  <si>
    <t>鉄鉱石</t>
  </si>
  <si>
    <t>その他金属鉱</t>
  </si>
  <si>
    <t>砂利、砂、石材等</t>
  </si>
  <si>
    <t>りん鉱石</t>
  </si>
  <si>
    <t>石灰石</t>
  </si>
  <si>
    <t>その他非金属鉱物</t>
  </si>
  <si>
    <t>金属機械工業品</t>
  </si>
  <si>
    <t>鉄鋼，鋼材</t>
    <rPh sb="3" eb="5">
      <t>コウザイ</t>
    </rPh>
    <phoneticPr fontId="3"/>
  </si>
  <si>
    <t>非鉄金属</t>
  </si>
  <si>
    <t>金属製品</t>
  </si>
  <si>
    <t>その他の機械</t>
  </si>
  <si>
    <t>化学工業品</t>
  </si>
  <si>
    <t>その他窯業品</t>
  </si>
  <si>
    <t>重油</t>
  </si>
  <si>
    <t>石油製品</t>
  </si>
  <si>
    <t>コークス</t>
  </si>
  <si>
    <t>その他石炭製品</t>
  </si>
  <si>
    <t>化学薬品</t>
  </si>
  <si>
    <t>化学肥料</t>
  </si>
  <si>
    <t>軽工業品</t>
  </si>
  <si>
    <t>紙、パルプ</t>
  </si>
  <si>
    <t>糸及び紡績半製品</t>
  </si>
  <si>
    <t>砂糖</t>
  </si>
  <si>
    <t>その他食料工業品</t>
  </si>
  <si>
    <t>雑工業品</t>
  </si>
  <si>
    <t>日用品</t>
  </si>
  <si>
    <t>木製品</t>
  </si>
  <si>
    <t>特殊品</t>
  </si>
  <si>
    <t>金属くず</t>
  </si>
  <si>
    <t>動植物性製造飼肥料</t>
  </si>
  <si>
    <t>廃棄物（廃土砂含む）</t>
    <rPh sb="4" eb="5">
      <t>ハイ</t>
    </rPh>
    <rPh sb="5" eb="7">
      <t>ドシャ</t>
    </rPh>
    <rPh sb="7" eb="8">
      <t>フク</t>
    </rPh>
    <phoneticPr fontId="3"/>
  </si>
  <si>
    <t>取合せ品</t>
  </si>
  <si>
    <t>輸送用容器</t>
    <rPh sb="0" eb="3">
      <t>ユソウヨウ</t>
    </rPh>
    <rPh sb="3" eb="5">
      <t>ヨウキ</t>
    </rPh>
    <phoneticPr fontId="3"/>
  </si>
  <si>
    <t>自航</t>
  </si>
  <si>
    <t>平成11年</t>
    <phoneticPr fontId="3"/>
  </si>
  <si>
    <t>平成12年</t>
    <phoneticPr fontId="3"/>
  </si>
  <si>
    <t>平成13年</t>
    <phoneticPr fontId="3"/>
  </si>
  <si>
    <t>平成14年</t>
    <phoneticPr fontId="3"/>
  </si>
  <si>
    <t>平成15年</t>
  </si>
  <si>
    <t>平成16年</t>
  </si>
  <si>
    <t>平成17年</t>
    <phoneticPr fontId="4"/>
  </si>
  <si>
    <t>平成18年</t>
    <phoneticPr fontId="4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</si>
  <si>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1"/>
        <rFont val="ＭＳ Ｐゴシック"/>
        <family val="3"/>
        <charset val="128"/>
      </rPr>
      <t>年</t>
    </r>
    <phoneticPr fontId="4"/>
  </si>
  <si>
    <t>平成20年</t>
    <phoneticPr fontId="4"/>
  </si>
  <si>
    <t>平成21年</t>
    <phoneticPr fontId="4"/>
  </si>
  <si>
    <t>平成22年</t>
    <phoneticPr fontId="4"/>
  </si>
  <si>
    <t>平成23年</t>
  </si>
  <si>
    <t>移　出</t>
  </si>
  <si>
    <t>輸　出</t>
  </si>
  <si>
    <t>合   計</t>
  </si>
  <si>
    <t>－</t>
    <phoneticPr fontId="4"/>
  </si>
  <si>
    <t>－</t>
    <phoneticPr fontId="4"/>
  </si>
  <si>
    <t>－</t>
    <phoneticPr fontId="3"/>
  </si>
  <si>
    <t>－</t>
    <phoneticPr fontId="4"/>
  </si>
  <si>
    <t>－</t>
    <phoneticPr fontId="4"/>
  </si>
  <si>
    <t>綿花</t>
  </si>
  <si>
    <t>野菜、果物</t>
  </si>
  <si>
    <t>輸送用機械</t>
    <rPh sb="2" eb="3">
      <t>ヨウ</t>
    </rPh>
    <phoneticPr fontId="3"/>
  </si>
  <si>
    <t>ガラス類</t>
    <rPh sb="3" eb="4">
      <t>ルイ</t>
    </rPh>
    <phoneticPr fontId="3"/>
  </si>
  <si>
    <t>　－</t>
    <phoneticPr fontId="4"/>
  </si>
  <si>
    <t>染料・塗料・合成樹脂
その他化学工業品</t>
    <phoneticPr fontId="3"/>
  </si>
  <si>
    <t>ゴム製品</t>
    <rPh sb="2" eb="4">
      <t>セイヒン</t>
    </rPh>
    <phoneticPr fontId="3"/>
  </si>
  <si>
    <t>分類不能</t>
    <rPh sb="0" eb="2">
      <t>ブンルイ</t>
    </rPh>
    <rPh sb="2" eb="4">
      <t>フノウ</t>
    </rPh>
    <phoneticPr fontId="3"/>
  </si>
  <si>
    <t>平成24年</t>
    <phoneticPr fontId="2"/>
  </si>
  <si>
    <t>平成25年</t>
    <phoneticPr fontId="2"/>
  </si>
  <si>
    <t>平成26年</t>
    <phoneticPr fontId="2"/>
  </si>
  <si>
    <t>平成27年</t>
  </si>
  <si>
    <t>－</t>
    <phoneticPr fontId="2"/>
  </si>
  <si>
    <t>－</t>
    <phoneticPr fontId="2"/>
  </si>
  <si>
    <t>平成28年</t>
  </si>
  <si>
    <t>-</t>
    <phoneticPr fontId="2"/>
  </si>
  <si>
    <t>-</t>
    <phoneticPr fontId="2"/>
  </si>
  <si>
    <t>-</t>
    <phoneticPr fontId="2"/>
  </si>
  <si>
    <t>７．移出・輸出の状況（品種別）</t>
    <phoneticPr fontId="3"/>
  </si>
  <si>
    <t>平成29年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</si>
  <si>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</si>
  <si>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</si>
  <si>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</si>
  <si>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</si>
  <si>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</si>
  <si>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</si>
  <si>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</si>
  <si>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平成30年</t>
    <phoneticPr fontId="2"/>
  </si>
  <si>
    <t>資料：石巻市河川港湾課</t>
    <rPh sb="3" eb="6">
      <t>イシノマキシ</t>
    </rPh>
    <rPh sb="6" eb="8">
      <t>カセン</t>
    </rPh>
    <rPh sb="8" eb="10">
      <t>コウワン</t>
    </rPh>
    <rPh sb="10" eb="11">
      <t>カ</t>
    </rPh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</si>
  <si>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</si>
  <si>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</si>
  <si>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</si>
  <si>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</si>
  <si>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－</t>
    <phoneticPr fontId="2"/>
  </si>
  <si>
    <r>
      <t>原塩　</t>
    </r>
    <r>
      <rPr>
        <b/>
        <sz val="10"/>
        <rFont val="ＭＳ Ｐゴシック"/>
        <family val="3"/>
        <charset val="128"/>
      </rPr>
      <t>※1</t>
    </r>
    <rPh sb="0" eb="1">
      <t>ハラ</t>
    </rPh>
    <rPh sb="1" eb="2">
      <t>シオ</t>
    </rPh>
    <phoneticPr fontId="2"/>
  </si>
  <si>
    <t>－</t>
    <phoneticPr fontId="2"/>
  </si>
  <si>
    <t>令和元年</t>
    <rPh sb="0" eb="2">
      <t>レイワ</t>
    </rPh>
    <rPh sb="2" eb="4">
      <t>ガンネン</t>
    </rPh>
    <phoneticPr fontId="2"/>
  </si>
  <si>
    <t>-</t>
    <phoneticPr fontId="2"/>
  </si>
  <si>
    <t>令和2年</t>
    <rPh sb="0" eb="2">
      <t>レイワ</t>
    </rPh>
    <rPh sb="3" eb="4">
      <t>ネン</t>
    </rPh>
    <phoneticPr fontId="2"/>
  </si>
  <si>
    <t>-</t>
    <phoneticPr fontId="2"/>
  </si>
  <si>
    <r>
      <t>再利用資材</t>
    </r>
    <r>
      <rPr>
        <b/>
        <sz val="8"/>
        <rFont val="ＭＳ Ｐゴシック"/>
        <family val="3"/>
        <charset val="128"/>
      </rPr>
      <t>※2</t>
    </r>
    <rPh sb="0" eb="5">
      <t>サイリヨウシザイ</t>
    </rPh>
    <phoneticPr fontId="2"/>
  </si>
  <si>
    <r>
      <rPr>
        <b/>
        <sz val="11"/>
        <rFont val="ＭＳ Ｐゴシック"/>
        <family val="3"/>
        <charset val="128"/>
      </rPr>
      <t>※1</t>
    </r>
    <r>
      <rPr>
        <sz val="11"/>
        <rFont val="ＭＳ Ｐゴシック"/>
        <family val="3"/>
        <charset val="128"/>
      </rPr>
      <t>　平成27年より項目追加</t>
    </r>
    <rPh sb="3" eb="5">
      <t>ヘイセイ</t>
    </rPh>
    <rPh sb="7" eb="8">
      <t>トシ</t>
    </rPh>
    <rPh sb="10" eb="12">
      <t>コウモク</t>
    </rPh>
    <rPh sb="12" eb="14">
      <t>ツイカ</t>
    </rPh>
    <phoneticPr fontId="2"/>
  </si>
  <si>
    <r>
      <rPr>
        <b/>
        <sz val="11"/>
        <rFont val="ＭＳ Ｐゴシック"/>
        <family val="3"/>
        <charset val="128"/>
      </rPr>
      <t xml:space="preserve">※２ </t>
    </r>
    <r>
      <rPr>
        <sz val="11"/>
        <rFont val="ＭＳ Ｐゴシック"/>
        <family val="3"/>
        <charset val="128"/>
      </rPr>
      <t>平成30年より項目追加</t>
    </r>
    <rPh sb="3" eb="5">
      <t>ヘイセイ</t>
    </rPh>
    <rPh sb="7" eb="8">
      <t>ネン</t>
    </rPh>
    <rPh sb="10" eb="14">
      <t>コウモクツイカ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</si>
</sst>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38" fontId="1" fillId="0" borderId="6" xfId="2" applyFont="1" applyFill="1" applyBorder="1" applyAlignment="1">
      <alignment vertical="center"/>
    </xf>
    <xf numFmtId="38" fontId="1" fillId="0" borderId="1" xfId="2" applyFont="1" applyFill="1" applyBorder="1" applyAlignment="1">
      <alignment vertical="center"/>
    </xf>
    <xf numFmtId="38" fontId="1" fillId="0" borderId="5" xfId="2" applyFont="1" applyFill="1" applyBorder="1" applyAlignment="1">
      <alignment vertical="center"/>
    </xf>
    <xf numFmtId="38" fontId="1" fillId="0" borderId="0" xfId="2" applyFont="1" applyAlignment="1">
      <alignment vertical="center"/>
    </xf>
    <xf numFmtId="38" fontId="1" fillId="0" borderId="5" xfId="2" applyFont="1" applyFill="1" applyBorder="1" applyAlignment="1">
      <alignment horizontal="right" vertical="center"/>
    </xf>
    <xf numFmtId="38" fontId="1" fillId="2" borderId="6" xfId="2" applyFont="1" applyFill="1" applyBorder="1" applyAlignment="1">
      <alignment vertical="center"/>
    </xf>
    <xf numFmtId="38" fontId="1" fillId="0" borderId="1" xfId="2" applyFont="1" applyFill="1" applyBorder="1" applyAlignment="1">
      <alignment horizontal="right" vertical="center"/>
    </xf>
    <xf numFmtId="38" fontId="1" fillId="0" borderId="6" xfId="2" applyFont="1" applyFill="1" applyBorder="1" applyAlignment="1">
      <alignment horizontal="right" vertical="center"/>
    </xf>
    <xf numFmtId="38" fontId="1" fillId="0" borderId="4" xfId="2" applyFont="1" applyFill="1" applyBorder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0" fontId="1" fillId="2" borderId="1" xfId="1" applyFont="1" applyFill="1" applyBorder="1" applyAlignment="1">
      <alignment horizontal="right" vertical="center"/>
    </xf>
    <xf numFmtId="0" fontId="1" fillId="2" borderId="4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6" xfId="1" applyFont="1" applyFill="1" applyBorder="1" applyAlignment="1">
      <alignment vertical="center" wrapText="1"/>
    </xf>
    <xf numFmtId="0" fontId="1" fillId="2" borderId="6" xfId="1" applyFont="1" applyFill="1" applyBorder="1" applyAlignment="1">
      <alignment vertical="center" shrinkToFit="1"/>
    </xf>
    <xf numFmtId="0" fontId="1" fillId="2" borderId="4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38" fontId="1" fillId="0" borderId="7" xfId="2" applyFont="1" applyFill="1" applyBorder="1" applyAlignment="1">
      <alignment horizontal="right" vertical="center"/>
    </xf>
    <xf numFmtId="0" fontId="1" fillId="0" borderId="7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1057275"/>
          <a:ext cx="249555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495550" y="105727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 flipV="1">
          <a:off x="2495550" y="105727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S78"/>
  <sheetViews>
    <sheetView tabSelected="1" view="pageBreakPreview" zoomScale="85" zoomScaleNormal="80" zoomScaleSheetLayoutView="85" workbookViewId="0">
      <pane xSplit="1" ySplit="6" topLeftCell="AL7" activePane="bottomRight" state="frozen"/>
      <selection pane="topRight" activeCell="B1" sqref="B1"/>
      <selection pane="bottomLeft" activeCell="A7" sqref="A7"/>
      <selection pane="bottomRight" activeCell="AS51" sqref="AS51"/>
    </sheetView>
  </sheetViews>
  <sheetFormatPr defaultRowHeight="13.5" x14ac:dyDescent="0.15"/>
  <cols>
    <col min="1" max="1" width="32.75" style="1" customWidth="1"/>
    <col min="2" max="37" width="9" style="1" hidden="1" customWidth="1"/>
    <col min="38" max="16384" width="9" style="1"/>
  </cols>
  <sheetData>
    <row r="1" spans="1:45" ht="15" customHeight="1" x14ac:dyDescent="0.15"/>
    <row r="2" spans="1:45" ht="20.25" customHeight="1" x14ac:dyDescent="0.15">
      <c r="A2" s="1" t="s">
        <v>87</v>
      </c>
    </row>
    <row r="3" spans="1:45" ht="13.5" customHeight="1" x14ac:dyDescent="0.15"/>
    <row r="4" spans="1:45" ht="20.25" customHeight="1" x14ac:dyDescent="0.15">
      <c r="A4" s="1" t="s">
        <v>1</v>
      </c>
    </row>
    <row r="5" spans="1:45" ht="20.25" customHeight="1" x14ac:dyDescent="0.15">
      <c r="A5" s="14" t="s">
        <v>0</v>
      </c>
      <c r="B5" s="25" t="s">
        <v>48</v>
      </c>
      <c r="C5" s="26"/>
      <c r="D5" s="25" t="s">
        <v>49</v>
      </c>
      <c r="E5" s="26"/>
      <c r="F5" s="25" t="s">
        <v>50</v>
      </c>
      <c r="G5" s="26"/>
      <c r="H5" s="25" t="s">
        <v>51</v>
      </c>
      <c r="I5" s="26"/>
      <c r="J5" s="25" t="s">
        <v>52</v>
      </c>
      <c r="K5" s="26"/>
      <c r="L5" s="25" t="s">
        <v>53</v>
      </c>
      <c r="M5" s="26"/>
      <c r="N5" s="25" t="s">
        <v>54</v>
      </c>
      <c r="O5" s="26"/>
      <c r="P5" s="25" t="s">
        <v>55</v>
      </c>
      <c r="Q5" s="26"/>
      <c r="R5" s="25" t="s">
        <v>56</v>
      </c>
      <c r="S5" s="26"/>
      <c r="T5" s="25" t="s">
        <v>57</v>
      </c>
      <c r="U5" s="26"/>
      <c r="V5" s="25" t="s">
        <v>58</v>
      </c>
      <c r="W5" s="26"/>
      <c r="X5" s="25" t="s">
        <v>59</v>
      </c>
      <c r="Y5" s="26"/>
      <c r="Z5" s="25" t="s">
        <v>60</v>
      </c>
      <c r="AA5" s="26"/>
      <c r="AB5" s="25" t="s">
        <v>77</v>
      </c>
      <c r="AC5" s="26"/>
      <c r="AD5" s="25" t="s">
        <v>78</v>
      </c>
      <c r="AE5" s="26"/>
      <c r="AF5" s="25" t="s">
        <v>79</v>
      </c>
      <c r="AG5" s="26"/>
      <c r="AH5" s="25" t="s">
        <v>80</v>
      </c>
      <c r="AI5" s="26"/>
      <c r="AJ5" s="25" t="s">
        <v>83</v>
      </c>
      <c r="AK5" s="26"/>
      <c r="AL5" s="25" t="s">
        <v>88</v>
      </c>
      <c r="AM5" s="26"/>
      <c r="AN5" s="25" t="s">
        <v>96</v>
      </c>
      <c r="AO5" s="26"/>
      <c r="AP5" s="25" t="s">
        <v>105</v>
      </c>
      <c r="AQ5" s="26"/>
      <c r="AR5" s="25" t="s">
        <v>107</v>
      </c>
      <c r="AS5" s="26"/>
    </row>
    <row r="6" spans="1:45" ht="20.25" customHeight="1" x14ac:dyDescent="0.15">
      <c r="A6" s="15" t="s">
        <v>2</v>
      </c>
      <c r="B6" s="2" t="s">
        <v>61</v>
      </c>
      <c r="C6" s="2" t="s">
        <v>62</v>
      </c>
      <c r="D6" s="2" t="s">
        <v>61</v>
      </c>
      <c r="E6" s="2" t="s">
        <v>62</v>
      </c>
      <c r="F6" s="2" t="s">
        <v>61</v>
      </c>
      <c r="G6" s="2" t="s">
        <v>62</v>
      </c>
      <c r="H6" s="2" t="s">
        <v>61</v>
      </c>
      <c r="I6" s="2" t="s">
        <v>62</v>
      </c>
      <c r="J6" s="2" t="s">
        <v>61</v>
      </c>
      <c r="K6" s="2" t="s">
        <v>62</v>
      </c>
      <c r="L6" s="3" t="s">
        <v>61</v>
      </c>
      <c r="M6" s="3" t="s">
        <v>62</v>
      </c>
      <c r="N6" s="3" t="s">
        <v>61</v>
      </c>
      <c r="O6" s="3" t="s">
        <v>62</v>
      </c>
      <c r="P6" s="3" t="s">
        <v>61</v>
      </c>
      <c r="Q6" s="3" t="s">
        <v>62</v>
      </c>
      <c r="R6" s="3" t="s">
        <v>61</v>
      </c>
      <c r="S6" s="3" t="s">
        <v>62</v>
      </c>
      <c r="T6" s="3" t="s">
        <v>61</v>
      </c>
      <c r="U6" s="3" t="s">
        <v>62</v>
      </c>
      <c r="V6" s="3" t="s">
        <v>61</v>
      </c>
      <c r="W6" s="3" t="s">
        <v>62</v>
      </c>
      <c r="X6" s="3" t="s">
        <v>61</v>
      </c>
      <c r="Y6" s="3" t="s">
        <v>62</v>
      </c>
      <c r="Z6" s="3" t="s">
        <v>61</v>
      </c>
      <c r="AA6" s="3" t="s">
        <v>62</v>
      </c>
      <c r="AB6" s="3" t="s">
        <v>61</v>
      </c>
      <c r="AC6" s="3" t="s">
        <v>62</v>
      </c>
      <c r="AD6" s="3" t="s">
        <v>61</v>
      </c>
      <c r="AE6" s="3" t="s">
        <v>62</v>
      </c>
      <c r="AF6" s="3" t="s">
        <v>61</v>
      </c>
      <c r="AG6" s="3" t="s">
        <v>62</v>
      </c>
      <c r="AH6" s="3" t="s">
        <v>61</v>
      </c>
      <c r="AI6" s="3" t="s">
        <v>62</v>
      </c>
      <c r="AJ6" s="3" t="s">
        <v>61</v>
      </c>
      <c r="AK6" s="3" t="s">
        <v>62</v>
      </c>
      <c r="AL6" s="3" t="s">
        <v>61</v>
      </c>
      <c r="AM6" s="3" t="s">
        <v>62</v>
      </c>
      <c r="AN6" s="3" t="s">
        <v>61</v>
      </c>
      <c r="AO6" s="3" t="s">
        <v>62</v>
      </c>
      <c r="AP6" s="3" t="s">
        <v>61</v>
      </c>
      <c r="AQ6" s="3" t="s">
        <v>62</v>
      </c>
      <c r="AR6" s="3" t="s">
        <v>61</v>
      </c>
      <c r="AS6" s="3" t="s">
        <v>62</v>
      </c>
    </row>
    <row r="7" spans="1:45" ht="20.25" customHeight="1" x14ac:dyDescent="0.15">
      <c r="A7" s="2" t="s">
        <v>63</v>
      </c>
      <c r="B7" s="8">
        <f t="shared" ref="B7:K7" si="0">B8+B14+B17+B26+B32+B42+B47+B51+B58+B59</f>
        <v>238641</v>
      </c>
      <c r="C7" s="8">
        <f t="shared" si="0"/>
        <v>80803</v>
      </c>
      <c r="D7" s="8">
        <f t="shared" si="0"/>
        <v>204954</v>
      </c>
      <c r="E7" s="8">
        <f t="shared" si="0"/>
        <v>42276</v>
      </c>
      <c r="F7" s="8">
        <f t="shared" si="0"/>
        <v>194191</v>
      </c>
      <c r="G7" s="8">
        <f t="shared" si="0"/>
        <v>60616</v>
      </c>
      <c r="H7" s="8">
        <f t="shared" si="0"/>
        <v>180708</v>
      </c>
      <c r="I7" s="8">
        <f t="shared" si="0"/>
        <v>69854</v>
      </c>
      <c r="J7" s="8">
        <f t="shared" si="0"/>
        <v>186439</v>
      </c>
      <c r="K7" s="8">
        <f t="shared" si="0"/>
        <v>88737</v>
      </c>
      <c r="L7" s="8">
        <f t="shared" ref="L7:Q7" si="1">L8+L14+L17+L26+L32+L42+L47+L51</f>
        <v>154501</v>
      </c>
      <c r="M7" s="8">
        <f t="shared" si="1"/>
        <v>76057</v>
      </c>
      <c r="N7" s="8">
        <f t="shared" si="1"/>
        <v>157624</v>
      </c>
      <c r="O7" s="8">
        <f t="shared" si="1"/>
        <v>132175</v>
      </c>
      <c r="P7" s="8">
        <f t="shared" si="1"/>
        <v>141312</v>
      </c>
      <c r="Q7" s="8">
        <f t="shared" si="1"/>
        <v>215140</v>
      </c>
      <c r="R7" s="8">
        <f>R8+R14+R17+R26+R32+R42+R47+R51+R59</f>
        <v>177473</v>
      </c>
      <c r="S7" s="8">
        <f>S8+S14+S17+S26+S32+S42+S47+S51</f>
        <v>196066</v>
      </c>
      <c r="T7" s="8">
        <f>T8+T14+T17+T26+T32+T42+T47+T51+T59</f>
        <v>206243</v>
      </c>
      <c r="U7" s="8">
        <f>U8+U14+U17+U26+U32+U42+U47+U51</f>
        <v>165856</v>
      </c>
      <c r="V7" s="8">
        <f>V8+V14+V17+V26+V32+V42+V47+V51+V59</f>
        <v>174533</v>
      </c>
      <c r="W7" s="8">
        <f>W8+W14+W17+W26+W32+W42+W47+W51</f>
        <v>116192</v>
      </c>
      <c r="X7" s="8">
        <f>X8+X14+X17+X26+X32+X42+X47+X51+X59</f>
        <v>207047</v>
      </c>
      <c r="Y7" s="8">
        <f>Y8+Y14+Y17+Y26+Y32+Y42+Y47+Y51</f>
        <v>94921</v>
      </c>
      <c r="Z7" s="8">
        <f>Z8+Z14+Z17+Z26+Z32+Z42+Z47+Z51+Z59</f>
        <v>160102</v>
      </c>
      <c r="AA7" s="8">
        <f>AA8+AA14+AA17+AA26+AA32+AA42+AA47+AA51</f>
        <v>27473</v>
      </c>
      <c r="AB7" s="8">
        <f>AB8+AB14+AB17+AB26+AB32+AB42+AB47+AB51+AB59</f>
        <v>101259</v>
      </c>
      <c r="AC7" s="8">
        <f>AC8+AC14+AC17+AC26+AC32+AC42+AC47+AC51</f>
        <v>89442</v>
      </c>
      <c r="AD7" s="8">
        <f>AD8+AD14+AD17+AD26+AD32+AD42+AD47+AD51+AD59</f>
        <v>302369</v>
      </c>
      <c r="AE7" s="8">
        <f>AE8+AE14+AE17+AE26+AE32+AE42+AE47+AE51</f>
        <v>67570</v>
      </c>
      <c r="AF7" s="8">
        <f>AF8+AF14+AF17+AF26+AF32+AF42+AF47+AF51+AF59</f>
        <v>71498</v>
      </c>
      <c r="AG7" s="8">
        <f>AG8+AG14+AG17+AG26+AG32+AG42+AG47+AG51</f>
        <v>77743</v>
      </c>
      <c r="AH7" s="8">
        <f>AH8+AH14+AH17+AH26+AH32+AH42+AH47+AH51+AH59</f>
        <v>67051</v>
      </c>
      <c r="AI7" s="8">
        <f>AI8+AI14+AI17+AI26+AI32+AI42+AI47+AI51</f>
        <v>59121</v>
      </c>
      <c r="AJ7" s="8">
        <f>AJ8+AJ14+AJ17+AJ26+AJ32+AJ42+AJ47+AJ51+AJ59</f>
        <v>70654</v>
      </c>
      <c r="AK7" s="8">
        <f>AK8+AK14+AK17+AK26+AK32+AK42+AK47+AK51</f>
        <v>80984</v>
      </c>
      <c r="AL7" s="8">
        <f>AL8+AL14+AL17+AL26+AL32+AL42+AL47+AL51+AL59</f>
        <v>50156</v>
      </c>
      <c r="AM7" s="8">
        <f>AM8+AM14+AM17+AM26+AM32+AM42+AM47+AM51</f>
        <v>111062</v>
      </c>
      <c r="AN7" s="8">
        <f>AN8+AN14+AN17+AN26+AN32+AN42+AN47+AN51+AN59</f>
        <v>33477</v>
      </c>
      <c r="AO7" s="8">
        <f>AO8+AO14+AO17+AO26+AO32+AO42+AO47+AO51</f>
        <v>123174</v>
      </c>
      <c r="AP7" s="8">
        <f>AP8+AP14+AP17+AP26+AP32+AP42+AP47+AP51+AP59</f>
        <v>122979</v>
      </c>
      <c r="AQ7" s="8">
        <f>AQ8+AQ14+AQ17+AQ26+AQ32+AQ42+AQ47+AQ51</f>
        <v>101196</v>
      </c>
      <c r="AR7" s="8">
        <f>AR8+AR14+AR17+AR26+AR32+AR42+AR47+AR51+AR59</f>
        <v>53738</v>
      </c>
      <c r="AS7" s="8">
        <f>AS8+AS14+AS17+AS26+AS32+AS42+AS47+AS51</f>
        <v>122866</v>
      </c>
    </row>
    <row r="8" spans="1:45" ht="20.25" customHeight="1" x14ac:dyDescent="0.15">
      <c r="A8" s="16" t="s">
        <v>3</v>
      </c>
      <c r="B8" s="8">
        <f t="shared" ref="B8:S8" si="2">SUM(B9:B13)</f>
        <v>10470</v>
      </c>
      <c r="C8" s="8">
        <f t="shared" si="2"/>
        <v>4396</v>
      </c>
      <c r="D8" s="8">
        <f t="shared" si="2"/>
        <v>3708</v>
      </c>
      <c r="E8" s="8">
        <f t="shared" si="2"/>
        <v>1739</v>
      </c>
      <c r="F8" s="8">
        <f t="shared" si="2"/>
        <v>11191</v>
      </c>
      <c r="G8" s="8">
        <f t="shared" si="2"/>
        <v>6428</v>
      </c>
      <c r="H8" s="8">
        <f t="shared" si="2"/>
        <v>6666</v>
      </c>
      <c r="I8" s="8">
        <f t="shared" si="2"/>
        <v>1623</v>
      </c>
      <c r="J8" s="8">
        <f t="shared" si="2"/>
        <v>8550</v>
      </c>
      <c r="K8" s="8">
        <f t="shared" si="2"/>
        <v>18429</v>
      </c>
      <c r="L8" s="4">
        <f t="shared" si="2"/>
        <v>12357</v>
      </c>
      <c r="M8" s="4">
        <f t="shared" si="2"/>
        <v>6180</v>
      </c>
      <c r="N8" s="4">
        <f t="shared" si="2"/>
        <v>12442</v>
      </c>
      <c r="O8" s="4">
        <f t="shared" si="2"/>
        <v>5800</v>
      </c>
      <c r="P8" s="4">
        <f t="shared" si="2"/>
        <v>7089</v>
      </c>
      <c r="Q8" s="4">
        <f t="shared" si="2"/>
        <v>14123</v>
      </c>
      <c r="R8" s="4">
        <f t="shared" si="2"/>
        <v>12382</v>
      </c>
      <c r="S8" s="4">
        <f t="shared" si="2"/>
        <v>5899</v>
      </c>
      <c r="T8" s="4">
        <f t="shared" ref="T8:Y8" si="3">SUM(T9:T13)</f>
        <v>26163</v>
      </c>
      <c r="U8" s="4">
        <f t="shared" si="3"/>
        <v>2602</v>
      </c>
      <c r="V8" s="4">
        <f t="shared" si="3"/>
        <v>13331</v>
      </c>
      <c r="W8" s="4">
        <f t="shared" si="3"/>
        <v>5281</v>
      </c>
      <c r="X8" s="4">
        <f t="shared" si="3"/>
        <v>7300</v>
      </c>
      <c r="Y8" s="4">
        <f t="shared" si="3"/>
        <v>11815</v>
      </c>
      <c r="Z8" s="4">
        <f t="shared" ref="Z8:AE8" si="4">SUM(Z9:Z13)</f>
        <v>11972</v>
      </c>
      <c r="AA8" s="4">
        <f t="shared" si="4"/>
        <v>1753</v>
      </c>
      <c r="AB8" s="4">
        <f t="shared" si="4"/>
        <v>17881</v>
      </c>
      <c r="AC8" s="6">
        <f t="shared" si="4"/>
        <v>421</v>
      </c>
      <c r="AD8" s="4">
        <f t="shared" si="4"/>
        <v>8990</v>
      </c>
      <c r="AE8" s="6">
        <f t="shared" si="4"/>
        <v>0</v>
      </c>
      <c r="AF8" s="4">
        <f t="shared" ref="AF8:AG8" si="5">SUM(AF9:AF13)</f>
        <v>12677</v>
      </c>
      <c r="AG8" s="6">
        <f t="shared" si="5"/>
        <v>0</v>
      </c>
      <c r="AH8" s="4">
        <f t="shared" ref="AH8:AI8" si="6">SUM(AH9:AH13)</f>
        <v>12100</v>
      </c>
      <c r="AI8" s="6">
        <f t="shared" si="6"/>
        <v>0</v>
      </c>
      <c r="AJ8" s="4">
        <f t="shared" ref="AJ8:AK8" si="7">SUM(AJ9:AJ13)</f>
        <v>11287</v>
      </c>
      <c r="AK8" s="6">
        <f t="shared" si="7"/>
        <v>0</v>
      </c>
      <c r="AL8" s="4">
        <f t="shared" ref="AL8:AM8" si="8">SUM(AL9:AL13)</f>
        <v>8169</v>
      </c>
      <c r="AM8" s="6">
        <f t="shared" si="8"/>
        <v>0</v>
      </c>
      <c r="AN8" s="4">
        <f t="shared" ref="AN8:AO8" si="9">SUM(AN9:AN13)</f>
        <v>9018</v>
      </c>
      <c r="AO8" s="6">
        <f t="shared" si="9"/>
        <v>0</v>
      </c>
      <c r="AP8" s="4">
        <f t="shared" ref="AP8:AQ8" si="10">SUM(AP9:AP13)</f>
        <v>12005</v>
      </c>
      <c r="AQ8" s="6">
        <f t="shared" si="10"/>
        <v>0</v>
      </c>
      <c r="AR8" s="4">
        <f t="shared" ref="AR8:AS8" si="11">SUM(AR9:AR13)</f>
        <v>8684</v>
      </c>
      <c r="AS8" s="6">
        <f t="shared" si="11"/>
        <v>0</v>
      </c>
    </row>
    <row r="9" spans="1:45" ht="20.25" customHeight="1" x14ac:dyDescent="0.15">
      <c r="A9" s="17" t="s">
        <v>4</v>
      </c>
      <c r="B9" s="10">
        <v>531</v>
      </c>
      <c r="C9" s="10" t="s">
        <v>7</v>
      </c>
      <c r="D9" s="10">
        <v>804</v>
      </c>
      <c r="E9" s="10" t="s">
        <v>7</v>
      </c>
      <c r="F9" s="10">
        <v>9372</v>
      </c>
      <c r="G9" s="10" t="s">
        <v>7</v>
      </c>
      <c r="H9" s="10">
        <v>2390</v>
      </c>
      <c r="I9" s="10" t="s">
        <v>7</v>
      </c>
      <c r="J9" s="10">
        <v>5729</v>
      </c>
      <c r="K9" s="10" t="s">
        <v>7</v>
      </c>
      <c r="L9" s="10">
        <v>7136</v>
      </c>
      <c r="M9" s="10" t="s">
        <v>5</v>
      </c>
      <c r="N9" s="10">
        <v>8378</v>
      </c>
      <c r="O9" s="10" t="s">
        <v>7</v>
      </c>
      <c r="P9" s="10">
        <v>5604</v>
      </c>
      <c r="Q9" s="10" t="s">
        <v>7</v>
      </c>
      <c r="R9" s="10">
        <v>9697</v>
      </c>
      <c r="S9" s="10" t="s">
        <v>7</v>
      </c>
      <c r="T9" s="10">
        <v>23303</v>
      </c>
      <c r="U9" s="10" t="s">
        <v>64</v>
      </c>
      <c r="V9" s="10">
        <v>12015</v>
      </c>
      <c r="W9" s="10" t="s">
        <v>64</v>
      </c>
      <c r="X9" s="10">
        <v>6035</v>
      </c>
      <c r="Y9" s="10" t="s">
        <v>65</v>
      </c>
      <c r="Z9" s="10">
        <v>10342</v>
      </c>
      <c r="AA9" s="10" t="s">
        <v>65</v>
      </c>
      <c r="AB9" s="10">
        <v>14884</v>
      </c>
      <c r="AC9" s="11" t="s">
        <v>64</v>
      </c>
      <c r="AD9" s="10">
        <v>8935</v>
      </c>
      <c r="AE9" s="11" t="s">
        <v>64</v>
      </c>
      <c r="AF9" s="10">
        <v>12627</v>
      </c>
      <c r="AG9" s="11" t="s">
        <v>64</v>
      </c>
      <c r="AH9" s="10">
        <v>10544</v>
      </c>
      <c r="AI9" s="11" t="s">
        <v>81</v>
      </c>
      <c r="AJ9" s="10">
        <v>11228</v>
      </c>
      <c r="AK9" s="11" t="s">
        <v>84</v>
      </c>
      <c r="AL9" s="10">
        <v>5813</v>
      </c>
      <c r="AM9" s="11" t="s">
        <v>90</v>
      </c>
      <c r="AN9" s="10">
        <v>8980</v>
      </c>
      <c r="AO9" s="11" t="s">
        <v>98</v>
      </c>
      <c r="AP9" s="10">
        <v>10478</v>
      </c>
      <c r="AQ9" s="11" t="s">
        <v>98</v>
      </c>
      <c r="AR9" s="10">
        <v>8669</v>
      </c>
      <c r="AS9" s="11" t="s">
        <v>84</v>
      </c>
    </row>
    <row r="10" spans="1:45" ht="20.25" customHeight="1" x14ac:dyDescent="0.15">
      <c r="A10" s="17" t="s">
        <v>6</v>
      </c>
      <c r="B10" s="11">
        <v>9007</v>
      </c>
      <c r="C10" s="11" t="s">
        <v>7</v>
      </c>
      <c r="D10" s="11">
        <v>2017</v>
      </c>
      <c r="E10" s="11" t="s">
        <v>7</v>
      </c>
      <c r="F10" s="11">
        <v>968</v>
      </c>
      <c r="G10" s="11" t="s">
        <v>7</v>
      </c>
      <c r="H10" s="11">
        <f>931+1015+1514</f>
        <v>3460</v>
      </c>
      <c r="I10" s="11" t="s">
        <v>7</v>
      </c>
      <c r="J10" s="11">
        <v>2039</v>
      </c>
      <c r="K10" s="11" t="s">
        <v>7</v>
      </c>
      <c r="L10" s="11">
        <v>4469</v>
      </c>
      <c r="M10" s="11" t="s">
        <v>66</v>
      </c>
      <c r="N10" s="11">
        <v>3342</v>
      </c>
      <c r="O10" s="11" t="s">
        <v>7</v>
      </c>
      <c r="P10" s="11">
        <v>791</v>
      </c>
      <c r="Q10" s="11" t="s">
        <v>7</v>
      </c>
      <c r="R10" s="11">
        <v>2019</v>
      </c>
      <c r="S10" s="11" t="s">
        <v>7</v>
      </c>
      <c r="T10" s="11">
        <v>2220</v>
      </c>
      <c r="U10" s="11" t="s">
        <v>67</v>
      </c>
      <c r="V10" s="11">
        <v>701</v>
      </c>
      <c r="W10" s="11" t="s">
        <v>67</v>
      </c>
      <c r="X10" s="11">
        <v>674</v>
      </c>
      <c r="Y10" s="11" t="s">
        <v>68</v>
      </c>
      <c r="Z10" s="11">
        <v>1550</v>
      </c>
      <c r="AA10" s="11" t="s">
        <v>68</v>
      </c>
      <c r="AB10" s="11">
        <v>2947</v>
      </c>
      <c r="AC10" s="11" t="s">
        <v>64</v>
      </c>
      <c r="AD10" s="11" t="s">
        <v>64</v>
      </c>
      <c r="AE10" s="11" t="s">
        <v>64</v>
      </c>
      <c r="AF10" s="11" t="s">
        <v>64</v>
      </c>
      <c r="AG10" s="11" t="s">
        <v>64</v>
      </c>
      <c r="AH10" s="11">
        <v>1508</v>
      </c>
      <c r="AI10" s="11" t="s">
        <v>81</v>
      </c>
      <c r="AJ10" s="11" t="s">
        <v>85</v>
      </c>
      <c r="AK10" s="11" t="s">
        <v>85</v>
      </c>
      <c r="AL10" s="11">
        <v>2305</v>
      </c>
      <c r="AM10" s="11" t="s">
        <v>90</v>
      </c>
      <c r="AN10" s="11" t="s">
        <v>98</v>
      </c>
      <c r="AO10" s="11" t="s">
        <v>99</v>
      </c>
      <c r="AP10" s="11">
        <v>1500</v>
      </c>
      <c r="AQ10" s="11" t="s">
        <v>98</v>
      </c>
      <c r="AR10" s="11" t="s">
        <v>108</v>
      </c>
      <c r="AS10" s="11" t="s">
        <v>84</v>
      </c>
    </row>
    <row r="11" spans="1:45" ht="20.25" customHeight="1" x14ac:dyDescent="0.15">
      <c r="A11" s="17" t="s">
        <v>69</v>
      </c>
      <c r="B11" s="11" t="s">
        <v>7</v>
      </c>
      <c r="C11" s="11" t="s">
        <v>7</v>
      </c>
      <c r="D11" s="11" t="s">
        <v>7</v>
      </c>
      <c r="E11" s="11" t="s">
        <v>7</v>
      </c>
      <c r="F11" s="11" t="s">
        <v>7</v>
      </c>
      <c r="G11" s="11" t="s">
        <v>7</v>
      </c>
      <c r="H11" s="11" t="s">
        <v>7</v>
      </c>
      <c r="I11" s="11" t="s">
        <v>7</v>
      </c>
      <c r="J11" s="11" t="s">
        <v>7</v>
      </c>
      <c r="K11" s="11" t="s">
        <v>7</v>
      </c>
      <c r="L11" s="11" t="s">
        <v>66</v>
      </c>
      <c r="M11" s="11" t="s">
        <v>66</v>
      </c>
      <c r="N11" s="11" t="s">
        <v>7</v>
      </c>
      <c r="O11" s="11" t="s">
        <v>7</v>
      </c>
      <c r="P11" s="11" t="s">
        <v>7</v>
      </c>
      <c r="Q11" s="11" t="s">
        <v>7</v>
      </c>
      <c r="R11" s="11" t="s">
        <v>7</v>
      </c>
      <c r="S11" s="11" t="s">
        <v>7</v>
      </c>
      <c r="T11" s="11" t="s">
        <v>67</v>
      </c>
      <c r="U11" s="11" t="s">
        <v>67</v>
      </c>
      <c r="V11" s="11" t="s">
        <v>67</v>
      </c>
      <c r="W11" s="11" t="s">
        <v>67</v>
      </c>
      <c r="X11" s="11" t="s">
        <v>68</v>
      </c>
      <c r="Y11" s="11" t="s">
        <v>68</v>
      </c>
      <c r="Z11" s="11" t="s">
        <v>68</v>
      </c>
      <c r="AA11" s="11" t="s">
        <v>68</v>
      </c>
      <c r="AB11" s="11" t="s">
        <v>64</v>
      </c>
      <c r="AC11" s="11" t="s">
        <v>64</v>
      </c>
      <c r="AD11" s="11" t="s">
        <v>64</v>
      </c>
      <c r="AE11" s="11" t="s">
        <v>64</v>
      </c>
      <c r="AF11" s="11" t="s">
        <v>64</v>
      </c>
      <c r="AG11" s="11" t="s">
        <v>64</v>
      </c>
      <c r="AH11" s="11" t="s">
        <v>81</v>
      </c>
      <c r="AI11" s="11" t="s">
        <v>82</v>
      </c>
      <c r="AJ11" s="11" t="s">
        <v>85</v>
      </c>
      <c r="AK11" s="11" t="s">
        <v>85</v>
      </c>
      <c r="AL11" s="11" t="s">
        <v>90</v>
      </c>
      <c r="AM11" s="11" t="s">
        <v>91</v>
      </c>
      <c r="AN11" s="11" t="s">
        <v>99</v>
      </c>
      <c r="AO11" s="11" t="s">
        <v>99</v>
      </c>
      <c r="AP11" s="11" t="s">
        <v>98</v>
      </c>
      <c r="AQ11" s="11" t="s">
        <v>98</v>
      </c>
      <c r="AR11" s="11" t="s">
        <v>84</v>
      </c>
      <c r="AS11" s="11" t="s">
        <v>84</v>
      </c>
    </row>
    <row r="12" spans="1:45" ht="20.25" customHeight="1" x14ac:dyDescent="0.15">
      <c r="A12" s="17" t="s">
        <v>70</v>
      </c>
      <c r="B12" s="11">
        <v>932</v>
      </c>
      <c r="C12" s="11" t="s">
        <v>7</v>
      </c>
      <c r="D12" s="11">
        <v>887</v>
      </c>
      <c r="E12" s="11" t="s">
        <v>7</v>
      </c>
      <c r="F12" s="11">
        <v>851</v>
      </c>
      <c r="G12" s="11" t="s">
        <v>7</v>
      </c>
      <c r="H12" s="11">
        <v>816</v>
      </c>
      <c r="I12" s="11" t="s">
        <v>7</v>
      </c>
      <c r="J12" s="11">
        <v>782</v>
      </c>
      <c r="K12" s="11" t="s">
        <v>7</v>
      </c>
      <c r="L12" s="11">
        <v>752</v>
      </c>
      <c r="M12" s="11" t="s">
        <v>66</v>
      </c>
      <c r="N12" s="11">
        <v>722</v>
      </c>
      <c r="O12" s="11" t="s">
        <v>7</v>
      </c>
      <c r="P12" s="11">
        <v>694</v>
      </c>
      <c r="Q12" s="11" t="s">
        <v>7</v>
      </c>
      <c r="R12" s="11">
        <v>666</v>
      </c>
      <c r="S12" s="11" t="s">
        <v>7</v>
      </c>
      <c r="T12" s="11">
        <v>640</v>
      </c>
      <c r="U12" s="11" t="s">
        <v>67</v>
      </c>
      <c r="V12" s="11">
        <v>615</v>
      </c>
      <c r="W12" s="11" t="s">
        <v>67</v>
      </c>
      <c r="X12" s="11">
        <v>591</v>
      </c>
      <c r="Y12" s="11" t="s">
        <v>68</v>
      </c>
      <c r="Z12" s="11">
        <v>44</v>
      </c>
      <c r="AA12" s="11" t="s">
        <v>68</v>
      </c>
      <c r="AB12" s="11" t="s">
        <v>64</v>
      </c>
      <c r="AC12" s="11" t="s">
        <v>64</v>
      </c>
      <c r="AD12" s="11" t="s">
        <v>64</v>
      </c>
      <c r="AE12" s="11" t="s">
        <v>64</v>
      </c>
      <c r="AF12" s="11" t="s">
        <v>64</v>
      </c>
      <c r="AG12" s="11" t="s">
        <v>64</v>
      </c>
      <c r="AH12" s="11" t="s">
        <v>81</v>
      </c>
      <c r="AI12" s="11" t="s">
        <v>81</v>
      </c>
      <c r="AJ12" s="11" t="s">
        <v>85</v>
      </c>
      <c r="AK12" s="11" t="s">
        <v>84</v>
      </c>
      <c r="AL12" s="11" t="s">
        <v>90</v>
      </c>
      <c r="AM12" s="11" t="s">
        <v>90</v>
      </c>
      <c r="AN12" s="11" t="s">
        <v>99</v>
      </c>
      <c r="AO12" s="11" t="s">
        <v>98</v>
      </c>
      <c r="AP12" s="11" t="s">
        <v>98</v>
      </c>
      <c r="AQ12" s="11" t="s">
        <v>98</v>
      </c>
      <c r="AR12" s="11" t="s">
        <v>84</v>
      </c>
      <c r="AS12" s="11" t="s">
        <v>84</v>
      </c>
    </row>
    <row r="13" spans="1:45" ht="20.25" customHeight="1" x14ac:dyDescent="0.15">
      <c r="A13" s="17" t="s">
        <v>8</v>
      </c>
      <c r="B13" s="11" t="s">
        <v>7</v>
      </c>
      <c r="C13" s="11">
        <v>4396</v>
      </c>
      <c r="D13" s="11" t="s">
        <v>7</v>
      </c>
      <c r="E13" s="11">
        <v>1739</v>
      </c>
      <c r="F13" s="11" t="s">
        <v>7</v>
      </c>
      <c r="G13" s="11">
        <v>6428</v>
      </c>
      <c r="H13" s="11"/>
      <c r="I13" s="11">
        <v>1623</v>
      </c>
      <c r="J13" s="11"/>
      <c r="K13" s="11">
        <v>18429</v>
      </c>
      <c r="L13" s="11" t="s">
        <v>66</v>
      </c>
      <c r="M13" s="4">
        <v>6180</v>
      </c>
      <c r="N13" s="11" t="s">
        <v>7</v>
      </c>
      <c r="O13" s="4">
        <v>5800</v>
      </c>
      <c r="P13" s="11" t="s">
        <v>7</v>
      </c>
      <c r="Q13" s="11">
        <v>14123</v>
      </c>
      <c r="R13" s="11" t="s">
        <v>7</v>
      </c>
      <c r="S13" s="11">
        <v>5899</v>
      </c>
      <c r="T13" s="11" t="s">
        <v>67</v>
      </c>
      <c r="U13" s="11">
        <v>2602</v>
      </c>
      <c r="V13" s="11" t="s">
        <v>67</v>
      </c>
      <c r="W13" s="11">
        <v>5281</v>
      </c>
      <c r="X13" s="11" t="s">
        <v>68</v>
      </c>
      <c r="Y13" s="11">
        <v>11815</v>
      </c>
      <c r="Z13" s="11">
        <v>36</v>
      </c>
      <c r="AA13" s="11">
        <v>1753</v>
      </c>
      <c r="AB13" s="11">
        <v>50</v>
      </c>
      <c r="AC13" s="11">
        <v>421</v>
      </c>
      <c r="AD13" s="11">
        <v>55</v>
      </c>
      <c r="AE13" s="11" t="s">
        <v>64</v>
      </c>
      <c r="AF13" s="11">
        <v>50</v>
      </c>
      <c r="AG13" s="11" t="s">
        <v>64</v>
      </c>
      <c r="AH13" s="11">
        <v>48</v>
      </c>
      <c r="AI13" s="11" t="s">
        <v>81</v>
      </c>
      <c r="AJ13" s="11">
        <v>59</v>
      </c>
      <c r="AK13" s="11" t="s">
        <v>84</v>
      </c>
      <c r="AL13" s="11">
        <v>51</v>
      </c>
      <c r="AM13" s="11" t="s">
        <v>90</v>
      </c>
      <c r="AN13" s="11">
        <v>38</v>
      </c>
      <c r="AO13" s="11" t="s">
        <v>98</v>
      </c>
      <c r="AP13" s="11">
        <v>27</v>
      </c>
      <c r="AQ13" s="11" t="s">
        <v>98</v>
      </c>
      <c r="AR13" s="11">
        <v>15</v>
      </c>
      <c r="AS13" s="11" t="s">
        <v>84</v>
      </c>
    </row>
    <row r="14" spans="1:45" ht="20.25" customHeight="1" x14ac:dyDescent="0.15">
      <c r="A14" s="16" t="s">
        <v>9</v>
      </c>
      <c r="B14" s="8">
        <f t="shared" ref="B14:Y14" si="12">SUM(B15:B16)</f>
        <v>4985</v>
      </c>
      <c r="C14" s="8">
        <f t="shared" si="12"/>
        <v>0</v>
      </c>
      <c r="D14" s="8">
        <f t="shared" si="12"/>
        <v>1965</v>
      </c>
      <c r="E14" s="8">
        <f t="shared" si="12"/>
        <v>0</v>
      </c>
      <c r="F14" s="8">
        <f t="shared" si="12"/>
        <v>3380</v>
      </c>
      <c r="G14" s="8">
        <f t="shared" si="12"/>
        <v>0</v>
      </c>
      <c r="H14" s="8">
        <f t="shared" si="12"/>
        <v>1589</v>
      </c>
      <c r="I14" s="8">
        <f t="shared" si="12"/>
        <v>0</v>
      </c>
      <c r="J14" s="8">
        <f t="shared" si="12"/>
        <v>2833</v>
      </c>
      <c r="K14" s="8">
        <f t="shared" si="12"/>
        <v>0</v>
      </c>
      <c r="L14" s="6">
        <f t="shared" si="12"/>
        <v>0</v>
      </c>
      <c r="M14" s="6">
        <f t="shared" si="12"/>
        <v>1200</v>
      </c>
      <c r="N14" s="6">
        <f t="shared" si="12"/>
        <v>0</v>
      </c>
      <c r="O14" s="6">
        <f t="shared" si="12"/>
        <v>0</v>
      </c>
      <c r="P14" s="6">
        <f t="shared" si="12"/>
        <v>1285</v>
      </c>
      <c r="Q14" s="6">
        <f t="shared" si="12"/>
        <v>0</v>
      </c>
      <c r="R14" s="6">
        <f t="shared" si="12"/>
        <v>0</v>
      </c>
      <c r="S14" s="6">
        <f t="shared" si="12"/>
        <v>0</v>
      </c>
      <c r="T14" s="6">
        <f t="shared" si="12"/>
        <v>0</v>
      </c>
      <c r="U14" s="6">
        <f t="shared" si="12"/>
        <v>0</v>
      </c>
      <c r="V14" s="6">
        <f t="shared" si="12"/>
        <v>0</v>
      </c>
      <c r="W14" s="6">
        <f t="shared" si="12"/>
        <v>0</v>
      </c>
      <c r="X14" s="6">
        <f t="shared" si="12"/>
        <v>0</v>
      </c>
      <c r="Y14" s="6">
        <f t="shared" si="12"/>
        <v>0</v>
      </c>
      <c r="Z14" s="6">
        <f t="shared" ref="Z14:AE14" si="13">SUM(Z15:Z16)</f>
        <v>13006</v>
      </c>
      <c r="AA14" s="6">
        <f t="shared" si="13"/>
        <v>0</v>
      </c>
      <c r="AB14" s="6">
        <f t="shared" si="13"/>
        <v>1603</v>
      </c>
      <c r="AC14" s="6">
        <f t="shared" si="13"/>
        <v>0</v>
      </c>
      <c r="AD14" s="6">
        <f t="shared" si="13"/>
        <v>0</v>
      </c>
      <c r="AE14" s="6">
        <f t="shared" si="13"/>
        <v>0</v>
      </c>
      <c r="AF14" s="6">
        <f t="shared" ref="AF14:AG14" si="14">SUM(AF15:AF16)</f>
        <v>0</v>
      </c>
      <c r="AG14" s="6">
        <f t="shared" si="14"/>
        <v>0</v>
      </c>
      <c r="AH14" s="6">
        <f t="shared" ref="AH14:AI14" si="15">SUM(AH15:AH16)</f>
        <v>0</v>
      </c>
      <c r="AI14" s="6">
        <f t="shared" si="15"/>
        <v>0</v>
      </c>
      <c r="AJ14" s="6">
        <f t="shared" ref="AJ14:AK14" si="16">SUM(AJ15:AJ16)</f>
        <v>0</v>
      </c>
      <c r="AK14" s="6">
        <f t="shared" si="16"/>
        <v>0</v>
      </c>
      <c r="AL14" s="6">
        <f t="shared" ref="AL14:AM14" si="17">SUM(AL15:AL16)</f>
        <v>0</v>
      </c>
      <c r="AM14" s="6">
        <f t="shared" si="17"/>
        <v>4239</v>
      </c>
      <c r="AN14" s="6">
        <f t="shared" ref="AN14:AO14" si="18">SUM(AN15:AN16)</f>
        <v>0</v>
      </c>
      <c r="AO14" s="6">
        <f t="shared" si="18"/>
        <v>4458</v>
      </c>
      <c r="AP14" s="6">
        <f t="shared" ref="AP14:AQ14" si="19">SUM(AP15:AP16)</f>
        <v>0</v>
      </c>
      <c r="AQ14" s="6">
        <f t="shared" si="19"/>
        <v>5093</v>
      </c>
      <c r="AR14" s="6">
        <f t="shared" ref="AR14:AS14" si="20">SUM(AR15:AR16)</f>
        <v>0</v>
      </c>
      <c r="AS14" s="6">
        <f t="shared" si="20"/>
        <v>5221</v>
      </c>
    </row>
    <row r="15" spans="1:45" ht="20.25" customHeight="1" x14ac:dyDescent="0.15">
      <c r="A15" s="17" t="s">
        <v>10</v>
      </c>
      <c r="B15" s="10">
        <v>435</v>
      </c>
      <c r="C15" s="10" t="s">
        <v>7</v>
      </c>
      <c r="D15" s="10" t="s">
        <v>66</v>
      </c>
      <c r="E15" s="10" t="s">
        <v>7</v>
      </c>
      <c r="F15" s="10" t="s">
        <v>66</v>
      </c>
      <c r="G15" s="10" t="s">
        <v>7</v>
      </c>
      <c r="H15" s="10" t="s">
        <v>66</v>
      </c>
      <c r="I15" s="10" t="s">
        <v>7</v>
      </c>
      <c r="J15" s="10" t="s">
        <v>66</v>
      </c>
      <c r="K15" s="10" t="s">
        <v>7</v>
      </c>
      <c r="L15" s="10" t="s">
        <v>66</v>
      </c>
      <c r="M15" s="10" t="s">
        <v>66</v>
      </c>
      <c r="N15" s="10" t="s">
        <v>7</v>
      </c>
      <c r="O15" s="10" t="s">
        <v>7</v>
      </c>
      <c r="P15" s="10" t="s">
        <v>7</v>
      </c>
      <c r="Q15" s="10" t="s">
        <v>7</v>
      </c>
      <c r="R15" s="10" t="s">
        <v>7</v>
      </c>
      <c r="S15" s="10" t="s">
        <v>7</v>
      </c>
      <c r="T15" s="10" t="s">
        <v>67</v>
      </c>
      <c r="U15" s="10" t="s">
        <v>67</v>
      </c>
      <c r="V15" s="10" t="s">
        <v>67</v>
      </c>
      <c r="W15" s="10" t="s">
        <v>67</v>
      </c>
      <c r="X15" s="10" t="s">
        <v>68</v>
      </c>
      <c r="Y15" s="10" t="s">
        <v>68</v>
      </c>
      <c r="Z15" s="10" t="s">
        <v>68</v>
      </c>
      <c r="AA15" s="10" t="s">
        <v>68</v>
      </c>
      <c r="AB15" s="10" t="s">
        <v>64</v>
      </c>
      <c r="AC15" s="10" t="s">
        <v>64</v>
      </c>
      <c r="AD15" s="10" t="s">
        <v>64</v>
      </c>
      <c r="AE15" s="10" t="s">
        <v>64</v>
      </c>
      <c r="AF15" s="10" t="s">
        <v>64</v>
      </c>
      <c r="AG15" s="10" t="s">
        <v>64</v>
      </c>
      <c r="AH15" s="10" t="s">
        <v>81</v>
      </c>
      <c r="AI15" s="10" t="s">
        <v>81</v>
      </c>
      <c r="AJ15" s="10" t="s">
        <v>85</v>
      </c>
      <c r="AK15" s="10" t="s">
        <v>84</v>
      </c>
      <c r="AL15" s="10" t="s">
        <v>90</v>
      </c>
      <c r="AM15" s="10">
        <v>4239</v>
      </c>
      <c r="AN15" s="10" t="s">
        <v>98</v>
      </c>
      <c r="AO15" s="10">
        <v>4458</v>
      </c>
      <c r="AP15" s="11" t="s">
        <v>98</v>
      </c>
      <c r="AQ15" s="10">
        <v>5093</v>
      </c>
      <c r="AR15" s="11" t="s">
        <v>84</v>
      </c>
      <c r="AS15" s="10">
        <v>5221</v>
      </c>
    </row>
    <row r="16" spans="1:45" ht="20.25" customHeight="1" x14ac:dyDescent="0.15">
      <c r="A16" s="17" t="s">
        <v>11</v>
      </c>
      <c r="B16" s="11">
        <v>4550</v>
      </c>
      <c r="C16" s="11" t="s">
        <v>7</v>
      </c>
      <c r="D16" s="11">
        <v>1965</v>
      </c>
      <c r="E16" s="11" t="s">
        <v>7</v>
      </c>
      <c r="F16" s="11">
        <v>3380</v>
      </c>
      <c r="G16" s="11" t="s">
        <v>7</v>
      </c>
      <c r="H16" s="11">
        <v>1589</v>
      </c>
      <c r="I16" s="11"/>
      <c r="J16" s="11">
        <v>2833</v>
      </c>
      <c r="K16" s="11"/>
      <c r="L16" s="11" t="s">
        <v>66</v>
      </c>
      <c r="M16" s="11">
        <v>1200</v>
      </c>
      <c r="N16" s="11" t="s">
        <v>7</v>
      </c>
      <c r="O16" s="11" t="s">
        <v>7</v>
      </c>
      <c r="P16" s="11">
        <v>1285</v>
      </c>
      <c r="Q16" s="11" t="s">
        <v>7</v>
      </c>
      <c r="R16" s="11" t="s">
        <v>7</v>
      </c>
      <c r="S16" s="11" t="s">
        <v>7</v>
      </c>
      <c r="T16" s="11" t="s">
        <v>67</v>
      </c>
      <c r="U16" s="11" t="s">
        <v>67</v>
      </c>
      <c r="V16" s="11" t="s">
        <v>67</v>
      </c>
      <c r="W16" s="11" t="s">
        <v>67</v>
      </c>
      <c r="X16" s="11" t="s">
        <v>68</v>
      </c>
      <c r="Y16" s="11" t="s">
        <v>68</v>
      </c>
      <c r="Z16" s="11">
        <v>13006</v>
      </c>
      <c r="AA16" s="11" t="s">
        <v>68</v>
      </c>
      <c r="AB16" s="11">
        <v>1603</v>
      </c>
      <c r="AC16" s="11" t="s">
        <v>64</v>
      </c>
      <c r="AD16" s="11" t="s">
        <v>64</v>
      </c>
      <c r="AE16" s="11" t="s">
        <v>64</v>
      </c>
      <c r="AF16" s="11" t="s">
        <v>64</v>
      </c>
      <c r="AG16" s="11" t="s">
        <v>64</v>
      </c>
      <c r="AH16" s="11" t="s">
        <v>81</v>
      </c>
      <c r="AI16" s="11" t="s">
        <v>81</v>
      </c>
      <c r="AJ16" s="11" t="s">
        <v>85</v>
      </c>
      <c r="AK16" s="11" t="s">
        <v>84</v>
      </c>
      <c r="AL16" s="11" t="s">
        <v>90</v>
      </c>
      <c r="AM16" s="11" t="s">
        <v>90</v>
      </c>
      <c r="AN16" s="11" t="s">
        <v>99</v>
      </c>
      <c r="AO16" s="11" t="s">
        <v>99</v>
      </c>
      <c r="AP16" s="11" t="s">
        <v>98</v>
      </c>
      <c r="AQ16" s="11" t="s">
        <v>98</v>
      </c>
      <c r="AR16" s="11" t="s">
        <v>84</v>
      </c>
      <c r="AS16" s="11" t="s">
        <v>84</v>
      </c>
    </row>
    <row r="17" spans="1:45" ht="20.25" customHeight="1" x14ac:dyDescent="0.15">
      <c r="A17" s="16" t="s">
        <v>12</v>
      </c>
      <c r="B17" s="8">
        <f>SUM(B18:B25)</f>
        <v>62506</v>
      </c>
      <c r="C17" s="8">
        <f t="shared" ref="C17:Y17" si="21">SUM(C18:C25)</f>
        <v>0</v>
      </c>
      <c r="D17" s="8">
        <f t="shared" si="21"/>
        <v>52846</v>
      </c>
      <c r="E17" s="8">
        <f t="shared" si="21"/>
        <v>0</v>
      </c>
      <c r="F17" s="8">
        <f t="shared" si="21"/>
        <v>33306</v>
      </c>
      <c r="G17" s="8">
        <f t="shared" si="21"/>
        <v>0</v>
      </c>
      <c r="H17" s="8">
        <f t="shared" si="21"/>
        <v>34109</v>
      </c>
      <c r="I17" s="8">
        <f t="shared" si="21"/>
        <v>0</v>
      </c>
      <c r="J17" s="8">
        <f t="shared" si="21"/>
        <v>30793</v>
      </c>
      <c r="K17" s="8">
        <f t="shared" si="21"/>
        <v>0</v>
      </c>
      <c r="L17" s="6">
        <f t="shared" si="21"/>
        <v>2367</v>
      </c>
      <c r="M17" s="6">
        <f t="shared" si="21"/>
        <v>0</v>
      </c>
      <c r="N17" s="6">
        <f t="shared" si="21"/>
        <v>5069</v>
      </c>
      <c r="O17" s="6">
        <f t="shared" si="21"/>
        <v>1208</v>
      </c>
      <c r="P17" s="6">
        <f t="shared" si="21"/>
        <v>2314</v>
      </c>
      <c r="Q17" s="6">
        <f t="shared" si="21"/>
        <v>0</v>
      </c>
      <c r="R17" s="6">
        <f t="shared" si="21"/>
        <v>3315</v>
      </c>
      <c r="S17" s="6">
        <f t="shared" si="21"/>
        <v>0</v>
      </c>
      <c r="T17" s="6">
        <f t="shared" si="21"/>
        <v>2500</v>
      </c>
      <c r="U17" s="6">
        <f t="shared" si="21"/>
        <v>0</v>
      </c>
      <c r="V17" s="6">
        <f t="shared" si="21"/>
        <v>4870</v>
      </c>
      <c r="W17" s="6">
        <f t="shared" si="21"/>
        <v>0</v>
      </c>
      <c r="X17" s="6">
        <f t="shared" si="21"/>
        <v>21332</v>
      </c>
      <c r="Y17" s="6">
        <f t="shared" si="21"/>
        <v>0</v>
      </c>
      <c r="Z17" s="6">
        <f t="shared" ref="Z17:AE17" si="22">SUM(Z18:Z25)</f>
        <v>4393</v>
      </c>
      <c r="AA17" s="6">
        <f t="shared" si="22"/>
        <v>0</v>
      </c>
      <c r="AB17" s="6">
        <f t="shared" si="22"/>
        <v>3608</v>
      </c>
      <c r="AC17" s="6">
        <f t="shared" si="22"/>
        <v>0</v>
      </c>
      <c r="AD17" s="6">
        <f t="shared" si="22"/>
        <v>227390</v>
      </c>
      <c r="AE17" s="6">
        <f t="shared" si="22"/>
        <v>0</v>
      </c>
      <c r="AF17" s="6">
        <f t="shared" ref="AF17:AG17" si="23">SUM(AF18:AF25)</f>
        <v>21100</v>
      </c>
      <c r="AG17" s="6">
        <f t="shared" si="23"/>
        <v>0</v>
      </c>
      <c r="AH17" s="6">
        <f t="shared" ref="AH17:AI17" si="24">SUM(AH18:AH25)</f>
        <v>5462</v>
      </c>
      <c r="AI17" s="6">
        <f t="shared" si="24"/>
        <v>0</v>
      </c>
      <c r="AJ17" s="6">
        <f t="shared" ref="AJ17:AK17" si="25">SUM(AJ18:AJ25)</f>
        <v>0</v>
      </c>
      <c r="AK17" s="6">
        <f t="shared" si="25"/>
        <v>0</v>
      </c>
      <c r="AL17" s="6">
        <f t="shared" ref="AL17:AM17" si="26">SUM(AL18:AL25)</f>
        <v>817</v>
      </c>
      <c r="AM17" s="6">
        <f t="shared" si="26"/>
        <v>0</v>
      </c>
      <c r="AN17" s="6">
        <f t="shared" ref="AN17:AO17" si="27">SUM(AN18:AN25)</f>
        <v>4702</v>
      </c>
      <c r="AO17" s="6">
        <f t="shared" si="27"/>
        <v>0</v>
      </c>
      <c r="AP17" s="6">
        <f t="shared" ref="AP17:AQ17" si="28">SUM(AP18:AP25)</f>
        <v>29801</v>
      </c>
      <c r="AQ17" s="6">
        <f t="shared" si="28"/>
        <v>0</v>
      </c>
      <c r="AR17" s="6">
        <f t="shared" ref="AR17:AS17" si="29">SUM(AR18:AR25)</f>
        <v>8031</v>
      </c>
      <c r="AS17" s="6">
        <f t="shared" si="29"/>
        <v>0</v>
      </c>
    </row>
    <row r="18" spans="1:45" ht="20.25" customHeight="1" x14ac:dyDescent="0.15">
      <c r="A18" s="17" t="s">
        <v>13</v>
      </c>
      <c r="B18" s="10" t="s">
        <v>7</v>
      </c>
      <c r="C18" s="10" t="s">
        <v>7</v>
      </c>
      <c r="D18" s="10" t="s">
        <v>7</v>
      </c>
      <c r="E18" s="10" t="s">
        <v>7</v>
      </c>
      <c r="F18" s="10" t="s">
        <v>7</v>
      </c>
      <c r="G18" s="10" t="s">
        <v>7</v>
      </c>
      <c r="H18" s="10" t="s">
        <v>7</v>
      </c>
      <c r="I18" s="10" t="s">
        <v>7</v>
      </c>
      <c r="J18" s="10" t="s">
        <v>7</v>
      </c>
      <c r="K18" s="10" t="s">
        <v>7</v>
      </c>
      <c r="L18" s="10" t="s">
        <v>66</v>
      </c>
      <c r="M18" s="10" t="s">
        <v>7</v>
      </c>
      <c r="N18" s="10" t="s">
        <v>7</v>
      </c>
      <c r="O18" s="10" t="s">
        <v>7</v>
      </c>
      <c r="P18" s="10" t="s">
        <v>7</v>
      </c>
      <c r="Q18" s="10" t="s">
        <v>7</v>
      </c>
      <c r="R18" s="10" t="s">
        <v>7</v>
      </c>
      <c r="S18" s="10" t="s">
        <v>7</v>
      </c>
      <c r="T18" s="10" t="s">
        <v>67</v>
      </c>
      <c r="U18" s="10" t="s">
        <v>67</v>
      </c>
      <c r="V18" s="10" t="s">
        <v>67</v>
      </c>
      <c r="W18" s="10" t="s">
        <v>67</v>
      </c>
      <c r="X18" s="10" t="s">
        <v>68</v>
      </c>
      <c r="Y18" s="10" t="s">
        <v>68</v>
      </c>
      <c r="Z18" s="10">
        <v>976</v>
      </c>
      <c r="AA18" s="10" t="s">
        <v>68</v>
      </c>
      <c r="AB18" s="11" t="s">
        <v>64</v>
      </c>
      <c r="AC18" s="10" t="s">
        <v>64</v>
      </c>
      <c r="AD18" s="11" t="s">
        <v>64</v>
      </c>
      <c r="AE18" s="10" t="s">
        <v>64</v>
      </c>
      <c r="AF18" s="11" t="s">
        <v>64</v>
      </c>
      <c r="AG18" s="10" t="s">
        <v>64</v>
      </c>
      <c r="AH18" s="11" t="s">
        <v>81</v>
      </c>
      <c r="AI18" s="10" t="s">
        <v>81</v>
      </c>
      <c r="AJ18" s="11" t="s">
        <v>85</v>
      </c>
      <c r="AK18" s="10" t="s">
        <v>85</v>
      </c>
      <c r="AL18" s="11" t="s">
        <v>90</v>
      </c>
      <c r="AM18" s="10" t="s">
        <v>90</v>
      </c>
      <c r="AN18" s="11" t="s">
        <v>98</v>
      </c>
      <c r="AO18" s="10" t="s">
        <v>99</v>
      </c>
      <c r="AP18" s="11" t="s">
        <v>98</v>
      </c>
      <c r="AQ18" s="11" t="s">
        <v>98</v>
      </c>
      <c r="AR18" s="11" t="s">
        <v>84</v>
      </c>
      <c r="AS18" s="11" t="s">
        <v>84</v>
      </c>
    </row>
    <row r="19" spans="1:45" ht="20.25" customHeight="1" x14ac:dyDescent="0.15">
      <c r="A19" s="17" t="s">
        <v>14</v>
      </c>
      <c r="B19" s="11" t="s">
        <v>102</v>
      </c>
      <c r="C19" s="11" t="s">
        <v>7</v>
      </c>
      <c r="D19" s="11" t="s">
        <v>66</v>
      </c>
      <c r="E19" s="11" t="s">
        <v>7</v>
      </c>
      <c r="F19" s="11" t="s">
        <v>66</v>
      </c>
      <c r="G19" s="11" t="s">
        <v>7</v>
      </c>
      <c r="H19" s="11" t="s">
        <v>7</v>
      </c>
      <c r="I19" s="11" t="s">
        <v>7</v>
      </c>
      <c r="J19" s="11" t="s">
        <v>7</v>
      </c>
      <c r="K19" s="11" t="s">
        <v>7</v>
      </c>
      <c r="L19" s="11" t="s">
        <v>66</v>
      </c>
      <c r="M19" s="11" t="s">
        <v>7</v>
      </c>
      <c r="N19" s="11" t="s">
        <v>7</v>
      </c>
      <c r="O19" s="11" t="s">
        <v>7</v>
      </c>
      <c r="P19" s="11" t="s">
        <v>7</v>
      </c>
      <c r="Q19" s="11" t="s">
        <v>7</v>
      </c>
      <c r="R19" s="11" t="s">
        <v>7</v>
      </c>
      <c r="S19" s="11" t="s">
        <v>7</v>
      </c>
      <c r="T19" s="11" t="s">
        <v>67</v>
      </c>
      <c r="U19" s="11" t="s">
        <v>67</v>
      </c>
      <c r="V19" s="11" t="s">
        <v>67</v>
      </c>
      <c r="W19" s="11" t="s">
        <v>67</v>
      </c>
      <c r="X19" s="11" t="s">
        <v>68</v>
      </c>
      <c r="Y19" s="11" t="s">
        <v>68</v>
      </c>
      <c r="Z19" s="11" t="s">
        <v>68</v>
      </c>
      <c r="AA19" s="11" t="s">
        <v>68</v>
      </c>
      <c r="AB19" s="11" t="s">
        <v>64</v>
      </c>
      <c r="AC19" s="11" t="s">
        <v>64</v>
      </c>
      <c r="AD19" s="11" t="s">
        <v>64</v>
      </c>
      <c r="AE19" s="11" t="s">
        <v>64</v>
      </c>
      <c r="AF19" s="11" t="s">
        <v>64</v>
      </c>
      <c r="AG19" s="11" t="s">
        <v>64</v>
      </c>
      <c r="AH19" s="11" t="s">
        <v>81</v>
      </c>
      <c r="AI19" s="11" t="s">
        <v>81</v>
      </c>
      <c r="AJ19" s="11" t="s">
        <v>85</v>
      </c>
      <c r="AK19" s="11" t="s">
        <v>85</v>
      </c>
      <c r="AL19" s="11" t="s">
        <v>93</v>
      </c>
      <c r="AM19" s="11" t="s">
        <v>90</v>
      </c>
      <c r="AN19" s="11" t="s">
        <v>100</v>
      </c>
      <c r="AO19" s="11" t="s">
        <v>98</v>
      </c>
      <c r="AP19" s="11" t="s">
        <v>98</v>
      </c>
      <c r="AQ19" s="11" t="s">
        <v>98</v>
      </c>
      <c r="AR19" s="11" t="s">
        <v>84</v>
      </c>
      <c r="AS19" s="11" t="s">
        <v>84</v>
      </c>
    </row>
    <row r="20" spans="1:45" ht="20.25" customHeight="1" x14ac:dyDescent="0.15">
      <c r="A20" s="17" t="s">
        <v>15</v>
      </c>
      <c r="B20" s="11">
        <v>2000</v>
      </c>
      <c r="C20" s="11" t="s">
        <v>7</v>
      </c>
      <c r="D20" s="11">
        <v>1000</v>
      </c>
      <c r="E20" s="11" t="s">
        <v>7</v>
      </c>
      <c r="F20" s="11">
        <v>1719</v>
      </c>
      <c r="G20" s="11" t="s">
        <v>7</v>
      </c>
      <c r="H20" s="11">
        <v>1349</v>
      </c>
      <c r="I20" s="11" t="s">
        <v>7</v>
      </c>
      <c r="J20" s="11">
        <v>1199</v>
      </c>
      <c r="K20" s="11" t="s">
        <v>7</v>
      </c>
      <c r="L20" s="11">
        <v>2367</v>
      </c>
      <c r="M20" s="11" t="s">
        <v>7</v>
      </c>
      <c r="N20" s="11">
        <v>1170</v>
      </c>
      <c r="O20" s="11">
        <v>1208</v>
      </c>
      <c r="P20" s="11">
        <v>914</v>
      </c>
      <c r="Q20" s="11" t="s">
        <v>7</v>
      </c>
      <c r="R20" s="11">
        <v>615</v>
      </c>
      <c r="S20" s="11" t="s">
        <v>7</v>
      </c>
      <c r="T20" s="11" t="s">
        <v>67</v>
      </c>
      <c r="U20" s="11" t="s">
        <v>67</v>
      </c>
      <c r="V20" s="11">
        <v>1057</v>
      </c>
      <c r="W20" s="11" t="s">
        <v>67</v>
      </c>
      <c r="X20" s="11" t="s">
        <v>68</v>
      </c>
      <c r="Y20" s="11" t="s">
        <v>68</v>
      </c>
      <c r="Z20" s="11">
        <v>716</v>
      </c>
      <c r="AA20" s="11" t="s">
        <v>68</v>
      </c>
      <c r="AB20" s="11">
        <v>608</v>
      </c>
      <c r="AC20" s="11" t="s">
        <v>64</v>
      </c>
      <c r="AD20" s="11">
        <v>799</v>
      </c>
      <c r="AE20" s="11" t="s">
        <v>64</v>
      </c>
      <c r="AF20" s="11" t="s">
        <v>64</v>
      </c>
      <c r="AG20" s="11" t="s">
        <v>64</v>
      </c>
      <c r="AH20" s="11">
        <v>810</v>
      </c>
      <c r="AI20" s="11" t="s">
        <v>81</v>
      </c>
      <c r="AJ20" s="11" t="s">
        <v>85</v>
      </c>
      <c r="AK20" s="11" t="s">
        <v>85</v>
      </c>
      <c r="AL20" s="11" t="s">
        <v>90</v>
      </c>
      <c r="AM20" s="11" t="s">
        <v>90</v>
      </c>
      <c r="AN20" s="11" t="s">
        <v>99</v>
      </c>
      <c r="AO20" s="11" t="s">
        <v>98</v>
      </c>
      <c r="AP20" s="11" t="s">
        <v>98</v>
      </c>
      <c r="AQ20" s="11" t="s">
        <v>98</v>
      </c>
      <c r="AR20" s="11" t="s">
        <v>84</v>
      </c>
      <c r="AS20" s="11" t="s">
        <v>84</v>
      </c>
    </row>
    <row r="21" spans="1:45" ht="20.25" customHeight="1" x14ac:dyDescent="0.15">
      <c r="A21" s="17" t="s">
        <v>16</v>
      </c>
      <c r="B21" s="11">
        <v>52801</v>
      </c>
      <c r="C21" s="11" t="s">
        <v>7</v>
      </c>
      <c r="D21" s="11">
        <v>45826</v>
      </c>
      <c r="E21" s="11" t="s">
        <v>7</v>
      </c>
      <c r="F21" s="11" t="s">
        <v>7</v>
      </c>
      <c r="G21" s="11" t="s">
        <v>7</v>
      </c>
      <c r="H21" s="11" t="s">
        <v>7</v>
      </c>
      <c r="I21" s="11" t="s">
        <v>7</v>
      </c>
      <c r="J21" s="11" t="s">
        <v>7</v>
      </c>
      <c r="K21" s="11" t="s">
        <v>7</v>
      </c>
      <c r="L21" s="11" t="s">
        <v>66</v>
      </c>
      <c r="M21" s="11" t="s">
        <v>7</v>
      </c>
      <c r="N21" s="11" t="s">
        <v>7</v>
      </c>
      <c r="O21" s="11" t="s">
        <v>7</v>
      </c>
      <c r="P21" s="11" t="s">
        <v>7</v>
      </c>
      <c r="Q21" s="11" t="s">
        <v>7</v>
      </c>
      <c r="R21" s="11" t="s">
        <v>7</v>
      </c>
      <c r="S21" s="11" t="s">
        <v>7</v>
      </c>
      <c r="T21" s="11">
        <v>2500</v>
      </c>
      <c r="U21" s="11" t="s">
        <v>67</v>
      </c>
      <c r="V21" s="11" t="s">
        <v>7</v>
      </c>
      <c r="W21" s="11" t="s">
        <v>67</v>
      </c>
      <c r="X21" s="11">
        <v>17126</v>
      </c>
      <c r="Y21" s="11" t="s">
        <v>68</v>
      </c>
      <c r="Z21" s="11" t="s">
        <v>68</v>
      </c>
      <c r="AA21" s="11" t="s">
        <v>68</v>
      </c>
      <c r="AB21" s="11">
        <v>1500</v>
      </c>
      <c r="AC21" s="11" t="s">
        <v>64</v>
      </c>
      <c r="AD21" s="11">
        <v>224968</v>
      </c>
      <c r="AE21" s="11" t="s">
        <v>64</v>
      </c>
      <c r="AF21" s="11">
        <v>19599</v>
      </c>
      <c r="AG21" s="11" t="s">
        <v>64</v>
      </c>
      <c r="AH21" s="11">
        <v>4652</v>
      </c>
      <c r="AI21" s="11" t="s">
        <v>81</v>
      </c>
      <c r="AJ21" s="11" t="s">
        <v>85</v>
      </c>
      <c r="AK21" s="11" t="s">
        <v>85</v>
      </c>
      <c r="AL21" s="11">
        <v>817</v>
      </c>
      <c r="AM21" s="11" t="s">
        <v>90</v>
      </c>
      <c r="AN21" s="11">
        <v>1499</v>
      </c>
      <c r="AO21" s="11" t="s">
        <v>98</v>
      </c>
      <c r="AP21" s="11">
        <v>29801</v>
      </c>
      <c r="AQ21" s="11" t="s">
        <v>98</v>
      </c>
      <c r="AR21" s="11">
        <v>6531</v>
      </c>
      <c r="AS21" s="11" t="s">
        <v>84</v>
      </c>
    </row>
    <row r="22" spans="1:45" ht="20.25" customHeight="1" x14ac:dyDescent="0.15">
      <c r="A22" s="17" t="s">
        <v>17</v>
      </c>
      <c r="B22" s="11" t="s">
        <v>7</v>
      </c>
      <c r="C22" s="11" t="s">
        <v>7</v>
      </c>
      <c r="D22" s="11" t="s">
        <v>7</v>
      </c>
      <c r="E22" s="11" t="s">
        <v>7</v>
      </c>
      <c r="F22" s="11" t="s">
        <v>7</v>
      </c>
      <c r="G22" s="11" t="s">
        <v>7</v>
      </c>
      <c r="H22" s="11" t="s">
        <v>7</v>
      </c>
      <c r="I22" s="11" t="s">
        <v>7</v>
      </c>
      <c r="J22" s="11">
        <v>597</v>
      </c>
      <c r="K22" s="11" t="s">
        <v>7</v>
      </c>
      <c r="L22" s="11" t="s">
        <v>66</v>
      </c>
      <c r="M22" s="11" t="s">
        <v>7</v>
      </c>
      <c r="N22" s="11" t="s">
        <v>7</v>
      </c>
      <c r="O22" s="11" t="s">
        <v>7</v>
      </c>
      <c r="P22" s="11" t="s">
        <v>7</v>
      </c>
      <c r="Q22" s="11" t="s">
        <v>7</v>
      </c>
      <c r="R22" s="11" t="s">
        <v>7</v>
      </c>
      <c r="S22" s="11" t="s">
        <v>7</v>
      </c>
      <c r="T22" s="11" t="s">
        <v>67</v>
      </c>
      <c r="U22" s="11" t="s">
        <v>67</v>
      </c>
      <c r="V22" s="11">
        <v>1306</v>
      </c>
      <c r="W22" s="11" t="s">
        <v>67</v>
      </c>
      <c r="X22" s="11" t="s">
        <v>68</v>
      </c>
      <c r="Y22" s="11" t="s">
        <v>68</v>
      </c>
      <c r="Z22" s="11">
        <v>2701</v>
      </c>
      <c r="AA22" s="11" t="s">
        <v>68</v>
      </c>
      <c r="AB22" s="11" t="s">
        <v>64</v>
      </c>
      <c r="AC22" s="11" t="s">
        <v>64</v>
      </c>
      <c r="AD22" s="11" t="s">
        <v>64</v>
      </c>
      <c r="AE22" s="11" t="s">
        <v>64</v>
      </c>
      <c r="AF22" s="11" t="s">
        <v>64</v>
      </c>
      <c r="AG22" s="11" t="s">
        <v>64</v>
      </c>
      <c r="AH22" s="11" t="s">
        <v>81</v>
      </c>
      <c r="AI22" s="11" t="s">
        <v>81</v>
      </c>
      <c r="AJ22" s="11" t="s">
        <v>85</v>
      </c>
      <c r="AK22" s="11" t="s">
        <v>85</v>
      </c>
      <c r="AL22" s="11" t="s">
        <v>90</v>
      </c>
      <c r="AM22" s="11" t="s">
        <v>91</v>
      </c>
      <c r="AN22" s="11" t="s">
        <v>98</v>
      </c>
      <c r="AO22" s="11" t="s">
        <v>98</v>
      </c>
      <c r="AP22" s="11" t="s">
        <v>98</v>
      </c>
      <c r="AQ22" s="11" t="s">
        <v>98</v>
      </c>
      <c r="AR22" s="11" t="s">
        <v>84</v>
      </c>
      <c r="AS22" s="11" t="s">
        <v>84</v>
      </c>
    </row>
    <row r="23" spans="1:45" ht="20.25" customHeight="1" x14ac:dyDescent="0.15">
      <c r="A23" s="17" t="s">
        <v>18</v>
      </c>
      <c r="B23" s="11" t="s">
        <v>7</v>
      </c>
      <c r="C23" s="11" t="s">
        <v>7</v>
      </c>
      <c r="D23" s="11" t="s">
        <v>7</v>
      </c>
      <c r="E23" s="11" t="s">
        <v>7</v>
      </c>
      <c r="F23" s="11" t="s">
        <v>7</v>
      </c>
      <c r="G23" s="11" t="s">
        <v>7</v>
      </c>
      <c r="H23" s="11" t="s">
        <v>7</v>
      </c>
      <c r="I23" s="11" t="s">
        <v>7</v>
      </c>
      <c r="J23" s="11" t="s">
        <v>7</v>
      </c>
      <c r="K23" s="11" t="s">
        <v>7</v>
      </c>
      <c r="L23" s="11" t="s">
        <v>66</v>
      </c>
      <c r="M23" s="11" t="s">
        <v>7</v>
      </c>
      <c r="N23" s="11" t="s">
        <v>7</v>
      </c>
      <c r="O23" s="11" t="s">
        <v>7</v>
      </c>
      <c r="P23" s="11" t="s">
        <v>7</v>
      </c>
      <c r="Q23" s="11" t="s">
        <v>7</v>
      </c>
      <c r="R23" s="11" t="s">
        <v>7</v>
      </c>
      <c r="S23" s="11" t="s">
        <v>7</v>
      </c>
      <c r="T23" s="11" t="s">
        <v>67</v>
      </c>
      <c r="U23" s="11" t="s">
        <v>67</v>
      </c>
      <c r="V23" s="11">
        <v>1007</v>
      </c>
      <c r="W23" s="11" t="s">
        <v>67</v>
      </c>
      <c r="X23" s="11" t="s">
        <v>68</v>
      </c>
      <c r="Y23" s="11" t="s">
        <v>68</v>
      </c>
      <c r="Z23" s="11" t="s">
        <v>68</v>
      </c>
      <c r="AA23" s="11" t="s">
        <v>68</v>
      </c>
      <c r="AB23" s="11" t="s">
        <v>64</v>
      </c>
      <c r="AC23" s="11" t="s">
        <v>64</v>
      </c>
      <c r="AD23" s="11" t="s">
        <v>64</v>
      </c>
      <c r="AE23" s="11" t="s">
        <v>64</v>
      </c>
      <c r="AF23" s="11">
        <v>1501</v>
      </c>
      <c r="AG23" s="11" t="s">
        <v>64</v>
      </c>
      <c r="AH23" s="11" t="s">
        <v>81</v>
      </c>
      <c r="AI23" s="11" t="s">
        <v>81</v>
      </c>
      <c r="AJ23" s="11" t="s">
        <v>85</v>
      </c>
      <c r="AK23" s="11" t="s">
        <v>85</v>
      </c>
      <c r="AL23" s="11" t="s">
        <v>90</v>
      </c>
      <c r="AM23" s="11" t="s">
        <v>90</v>
      </c>
      <c r="AN23" s="11" t="s">
        <v>98</v>
      </c>
      <c r="AO23" s="11" t="s">
        <v>98</v>
      </c>
      <c r="AP23" s="11" t="s">
        <v>98</v>
      </c>
      <c r="AQ23" s="11" t="s">
        <v>98</v>
      </c>
      <c r="AR23" s="11" t="s">
        <v>84</v>
      </c>
      <c r="AS23" s="11" t="s">
        <v>84</v>
      </c>
    </row>
    <row r="24" spans="1:45" ht="20.25" customHeight="1" x14ac:dyDescent="0.15">
      <c r="A24" s="17" t="s">
        <v>103</v>
      </c>
      <c r="B24" s="11" t="s">
        <v>104</v>
      </c>
      <c r="C24" s="11" t="s">
        <v>104</v>
      </c>
      <c r="D24" s="11" t="s">
        <v>104</v>
      </c>
      <c r="E24" s="11" t="s">
        <v>104</v>
      </c>
      <c r="F24" s="11" t="s">
        <v>104</v>
      </c>
      <c r="G24" s="11" t="s">
        <v>104</v>
      </c>
      <c r="H24" s="11" t="s">
        <v>104</v>
      </c>
      <c r="I24" s="11" t="s">
        <v>104</v>
      </c>
      <c r="J24" s="11" t="s">
        <v>104</v>
      </c>
      <c r="K24" s="11" t="s">
        <v>104</v>
      </c>
      <c r="L24" s="11" t="s">
        <v>104</v>
      </c>
      <c r="M24" s="11" t="s">
        <v>104</v>
      </c>
      <c r="N24" s="11" t="s">
        <v>104</v>
      </c>
      <c r="O24" s="11" t="s">
        <v>104</v>
      </c>
      <c r="P24" s="11" t="s">
        <v>104</v>
      </c>
      <c r="Q24" s="11" t="s">
        <v>104</v>
      </c>
      <c r="R24" s="11" t="s">
        <v>104</v>
      </c>
      <c r="S24" s="11" t="s">
        <v>104</v>
      </c>
      <c r="T24" s="11" t="s">
        <v>104</v>
      </c>
      <c r="U24" s="11" t="s">
        <v>104</v>
      </c>
      <c r="V24" s="11" t="s">
        <v>104</v>
      </c>
      <c r="W24" s="11" t="s">
        <v>104</v>
      </c>
      <c r="X24" s="11" t="s">
        <v>104</v>
      </c>
      <c r="Y24" s="11" t="s">
        <v>104</v>
      </c>
      <c r="Z24" s="11" t="s">
        <v>104</v>
      </c>
      <c r="AA24" s="11" t="s">
        <v>104</v>
      </c>
      <c r="AB24" s="11" t="s">
        <v>104</v>
      </c>
      <c r="AC24" s="11" t="s">
        <v>104</v>
      </c>
      <c r="AD24" s="11" t="s">
        <v>104</v>
      </c>
      <c r="AE24" s="11" t="s">
        <v>104</v>
      </c>
      <c r="AF24" s="11" t="s">
        <v>104</v>
      </c>
      <c r="AG24" s="11" t="s">
        <v>104</v>
      </c>
      <c r="AH24" s="11" t="s">
        <v>104</v>
      </c>
      <c r="AI24" s="11" t="s">
        <v>104</v>
      </c>
      <c r="AJ24" s="11" t="s">
        <v>104</v>
      </c>
      <c r="AK24" s="11" t="s">
        <v>104</v>
      </c>
      <c r="AL24" s="11" t="s">
        <v>98</v>
      </c>
      <c r="AM24" s="11" t="s">
        <v>98</v>
      </c>
      <c r="AN24" s="11">
        <v>3203</v>
      </c>
      <c r="AO24" s="11" t="s">
        <v>98</v>
      </c>
      <c r="AP24" s="11" t="s">
        <v>98</v>
      </c>
      <c r="AQ24" s="11" t="s">
        <v>98</v>
      </c>
      <c r="AR24" s="11" t="s">
        <v>84</v>
      </c>
      <c r="AS24" s="11" t="s">
        <v>84</v>
      </c>
    </row>
    <row r="25" spans="1:45" ht="20.25" customHeight="1" x14ac:dyDescent="0.15">
      <c r="A25" s="17" t="s">
        <v>19</v>
      </c>
      <c r="B25" s="11">
        <v>7705</v>
      </c>
      <c r="C25" s="11" t="s">
        <v>7</v>
      </c>
      <c r="D25" s="11">
        <v>6020</v>
      </c>
      <c r="E25" s="11" t="s">
        <v>7</v>
      </c>
      <c r="F25" s="11">
        <v>31587</v>
      </c>
      <c r="G25" s="11" t="s">
        <v>7</v>
      </c>
      <c r="H25" s="11">
        <v>32760</v>
      </c>
      <c r="I25" s="11" t="s">
        <v>7</v>
      </c>
      <c r="J25" s="11">
        <v>28997</v>
      </c>
      <c r="K25" s="11" t="s">
        <v>7</v>
      </c>
      <c r="L25" s="11" t="s">
        <v>66</v>
      </c>
      <c r="M25" s="11" t="s">
        <v>7</v>
      </c>
      <c r="N25" s="11">
        <v>3899</v>
      </c>
      <c r="O25" s="11" t="s">
        <v>7</v>
      </c>
      <c r="P25" s="11">
        <v>1400</v>
      </c>
      <c r="Q25" s="11" t="s">
        <v>7</v>
      </c>
      <c r="R25" s="11">
        <v>2700</v>
      </c>
      <c r="S25" s="11" t="s">
        <v>7</v>
      </c>
      <c r="T25" s="11" t="s">
        <v>67</v>
      </c>
      <c r="U25" s="11" t="s">
        <v>67</v>
      </c>
      <c r="V25" s="11">
        <v>1500</v>
      </c>
      <c r="W25" s="11" t="s">
        <v>67</v>
      </c>
      <c r="X25" s="11">
        <v>4206</v>
      </c>
      <c r="Y25" s="11" t="s">
        <v>68</v>
      </c>
      <c r="Z25" s="11" t="s">
        <v>68</v>
      </c>
      <c r="AA25" s="11" t="s">
        <v>68</v>
      </c>
      <c r="AB25" s="11">
        <v>1500</v>
      </c>
      <c r="AC25" s="11" t="s">
        <v>64</v>
      </c>
      <c r="AD25" s="11">
        <v>1623</v>
      </c>
      <c r="AE25" s="11" t="s">
        <v>64</v>
      </c>
      <c r="AF25" s="11" t="s">
        <v>7</v>
      </c>
      <c r="AG25" s="11" t="s">
        <v>64</v>
      </c>
      <c r="AH25" s="11" t="s">
        <v>81</v>
      </c>
      <c r="AI25" s="11" t="s">
        <v>81</v>
      </c>
      <c r="AJ25" s="11" t="s">
        <v>85</v>
      </c>
      <c r="AK25" s="11" t="s">
        <v>85</v>
      </c>
      <c r="AL25" s="11" t="s">
        <v>90</v>
      </c>
      <c r="AM25" s="11" t="s">
        <v>90</v>
      </c>
      <c r="AN25" s="11" t="s">
        <v>98</v>
      </c>
      <c r="AO25" s="11" t="s">
        <v>98</v>
      </c>
      <c r="AP25" s="11" t="s">
        <v>98</v>
      </c>
      <c r="AQ25" s="11" t="s">
        <v>98</v>
      </c>
      <c r="AR25" s="11">
        <v>1500</v>
      </c>
      <c r="AS25" s="11" t="s">
        <v>84</v>
      </c>
    </row>
    <row r="26" spans="1:45" ht="20.25" customHeight="1" x14ac:dyDescent="0.15">
      <c r="A26" s="16" t="s">
        <v>20</v>
      </c>
      <c r="B26" s="8">
        <f t="shared" ref="B26:K26" si="30">SUM(B27:B31)</f>
        <v>1506</v>
      </c>
      <c r="C26" s="8">
        <f t="shared" si="30"/>
        <v>45731</v>
      </c>
      <c r="D26" s="8">
        <f t="shared" si="30"/>
        <v>4700</v>
      </c>
      <c r="E26" s="8">
        <f t="shared" si="30"/>
        <v>18093</v>
      </c>
      <c r="F26" s="8">
        <f t="shared" si="30"/>
        <v>1596</v>
      </c>
      <c r="G26" s="8">
        <f t="shared" si="30"/>
        <v>19936</v>
      </c>
      <c r="H26" s="8">
        <f t="shared" si="30"/>
        <v>5298</v>
      </c>
      <c r="I26" s="8">
        <f t="shared" si="30"/>
        <v>16809</v>
      </c>
      <c r="J26" s="8">
        <f t="shared" si="30"/>
        <v>3484</v>
      </c>
      <c r="K26" s="8">
        <f t="shared" si="30"/>
        <v>16487</v>
      </c>
      <c r="L26" s="8">
        <f>SUM(L27:L30)</f>
        <v>14594</v>
      </c>
      <c r="M26" s="8">
        <f>SUM(M27:M31)</f>
        <v>15741</v>
      </c>
      <c r="N26" s="8">
        <f>SUM(N27:N30)</f>
        <v>1480</v>
      </c>
      <c r="O26" s="8">
        <f t="shared" ref="O26:AC26" si="31">SUM(O27:O31)</f>
        <v>43351</v>
      </c>
      <c r="P26" s="8">
        <f t="shared" si="31"/>
        <v>0</v>
      </c>
      <c r="Q26" s="8">
        <f t="shared" si="31"/>
        <v>132723</v>
      </c>
      <c r="R26" s="8">
        <f t="shared" si="31"/>
        <v>1510</v>
      </c>
      <c r="S26" s="8">
        <f t="shared" si="31"/>
        <v>123507</v>
      </c>
      <c r="T26" s="8">
        <f t="shared" si="31"/>
        <v>1776</v>
      </c>
      <c r="U26" s="8">
        <f t="shared" si="31"/>
        <v>114976</v>
      </c>
      <c r="V26" s="8">
        <f t="shared" si="31"/>
        <v>1500</v>
      </c>
      <c r="W26" s="8">
        <f t="shared" si="31"/>
        <v>7664</v>
      </c>
      <c r="X26" s="8">
        <f t="shared" si="31"/>
        <v>1596</v>
      </c>
      <c r="Y26" s="8">
        <f t="shared" si="31"/>
        <v>6728</v>
      </c>
      <c r="Z26" s="8">
        <f t="shared" ref="Z26:AA26" si="32">SUM(Z27:Z31)</f>
        <v>124</v>
      </c>
      <c r="AA26" s="8">
        <f t="shared" si="32"/>
        <v>120</v>
      </c>
      <c r="AB26" s="8">
        <f t="shared" si="31"/>
        <v>2122</v>
      </c>
      <c r="AC26" s="8">
        <f t="shared" si="31"/>
        <v>0</v>
      </c>
      <c r="AD26" s="8">
        <f t="shared" ref="AD26:AE26" si="33">SUM(AD27:AD31)</f>
        <v>1697</v>
      </c>
      <c r="AE26" s="8">
        <f t="shared" si="33"/>
        <v>6068</v>
      </c>
      <c r="AF26" s="8">
        <f t="shared" ref="AF26:AG26" si="34">SUM(AF27:AF31)</f>
        <v>4060</v>
      </c>
      <c r="AG26" s="8">
        <f t="shared" si="34"/>
        <v>130</v>
      </c>
      <c r="AH26" s="8">
        <f t="shared" ref="AH26:AI26" si="35">SUM(AH27:AH31)</f>
        <v>25009</v>
      </c>
      <c r="AI26" s="8">
        <f t="shared" si="35"/>
        <v>0</v>
      </c>
      <c r="AJ26" s="8">
        <f t="shared" ref="AJ26:AK26" si="36">SUM(AJ27:AJ31)</f>
        <v>3326</v>
      </c>
      <c r="AK26" s="8">
        <f t="shared" si="36"/>
        <v>3019</v>
      </c>
      <c r="AL26" s="8">
        <f t="shared" ref="AL26:AM26" si="37">SUM(AL27:AL31)</f>
        <v>4381</v>
      </c>
      <c r="AM26" s="8">
        <f t="shared" si="37"/>
        <v>31098</v>
      </c>
      <c r="AN26" s="8">
        <f t="shared" ref="AN26:AO26" si="38">SUM(AN27:AN31)</f>
        <v>25</v>
      </c>
      <c r="AO26" s="8">
        <f t="shared" si="38"/>
        <v>27603</v>
      </c>
      <c r="AP26" s="8">
        <f t="shared" ref="AP26:AQ26" si="39">SUM(AP27:AP31)</f>
        <v>3166</v>
      </c>
      <c r="AQ26" s="8">
        <f t="shared" si="39"/>
        <v>21584</v>
      </c>
      <c r="AR26" s="8">
        <f t="shared" ref="AR26:AS26" si="40">SUM(AR27:AR31)</f>
        <v>1892</v>
      </c>
      <c r="AS26" s="8">
        <f t="shared" si="40"/>
        <v>24637</v>
      </c>
    </row>
    <row r="27" spans="1:45" ht="20.25" customHeight="1" x14ac:dyDescent="0.15">
      <c r="A27" s="9" t="s">
        <v>21</v>
      </c>
      <c r="B27" s="10">
        <v>1506</v>
      </c>
      <c r="C27" s="10">
        <v>45731</v>
      </c>
      <c r="D27" s="10">
        <v>4700</v>
      </c>
      <c r="E27" s="10">
        <v>16763</v>
      </c>
      <c r="F27" s="10">
        <v>1596</v>
      </c>
      <c r="G27" s="10">
        <v>10947</v>
      </c>
      <c r="H27" s="10">
        <v>5298</v>
      </c>
      <c r="I27" s="10">
        <v>4895</v>
      </c>
      <c r="J27" s="10">
        <v>3484</v>
      </c>
      <c r="K27" s="10">
        <v>12131</v>
      </c>
      <c r="L27" s="10">
        <v>4105</v>
      </c>
      <c r="M27" s="10" t="s">
        <v>66</v>
      </c>
      <c r="N27" s="10">
        <v>1480</v>
      </c>
      <c r="O27" s="10" t="s">
        <v>7</v>
      </c>
      <c r="P27" s="10" t="s">
        <v>7</v>
      </c>
      <c r="Q27" s="10" t="s">
        <v>7</v>
      </c>
      <c r="R27" s="10">
        <v>1510</v>
      </c>
      <c r="S27" s="10">
        <v>5827</v>
      </c>
      <c r="T27" s="10">
        <v>1750</v>
      </c>
      <c r="U27" s="10">
        <v>18116</v>
      </c>
      <c r="V27" s="10">
        <v>1500</v>
      </c>
      <c r="W27" s="10">
        <v>840</v>
      </c>
      <c r="X27" s="10">
        <v>1596</v>
      </c>
      <c r="Y27" s="10" t="s">
        <v>68</v>
      </c>
      <c r="Z27" s="11" t="s">
        <v>68</v>
      </c>
      <c r="AA27" s="10" t="s">
        <v>68</v>
      </c>
      <c r="AB27" s="11">
        <v>2036</v>
      </c>
      <c r="AC27" s="11" t="s">
        <v>64</v>
      </c>
      <c r="AD27" s="11">
        <v>1662</v>
      </c>
      <c r="AE27" s="11">
        <v>6068</v>
      </c>
      <c r="AF27" s="11">
        <v>3928</v>
      </c>
      <c r="AG27" s="11" t="s">
        <v>7</v>
      </c>
      <c r="AH27" s="11">
        <v>24721</v>
      </c>
      <c r="AI27" s="11" t="s">
        <v>81</v>
      </c>
      <c r="AJ27" s="11">
        <v>3286</v>
      </c>
      <c r="AK27" s="11">
        <v>3019</v>
      </c>
      <c r="AL27" s="11">
        <v>4346</v>
      </c>
      <c r="AM27" s="11">
        <v>31098</v>
      </c>
      <c r="AN27" s="11" t="s">
        <v>100</v>
      </c>
      <c r="AO27" s="11">
        <v>27603</v>
      </c>
      <c r="AP27" s="11">
        <v>3149</v>
      </c>
      <c r="AQ27" s="11">
        <v>21584</v>
      </c>
      <c r="AR27" s="11">
        <v>1700</v>
      </c>
      <c r="AS27" s="11">
        <v>24637</v>
      </c>
    </row>
    <row r="28" spans="1:45" ht="20.25" customHeight="1" x14ac:dyDescent="0.15">
      <c r="A28" s="17" t="s">
        <v>22</v>
      </c>
      <c r="B28" s="11" t="s">
        <v>7</v>
      </c>
      <c r="C28" s="11" t="s">
        <v>7</v>
      </c>
      <c r="D28" s="11" t="s">
        <v>7</v>
      </c>
      <c r="E28" s="11" t="s">
        <v>7</v>
      </c>
      <c r="F28" s="11" t="s">
        <v>7</v>
      </c>
      <c r="G28" s="11">
        <v>6839</v>
      </c>
      <c r="H28" s="11" t="s">
        <v>7</v>
      </c>
      <c r="I28" s="11" t="s">
        <v>7</v>
      </c>
      <c r="J28" s="11" t="s">
        <v>7</v>
      </c>
      <c r="K28" s="11" t="s">
        <v>7</v>
      </c>
      <c r="L28" s="11">
        <v>10489</v>
      </c>
      <c r="M28" s="11" t="s">
        <v>66</v>
      </c>
      <c r="N28" s="11" t="s">
        <v>7</v>
      </c>
      <c r="O28" s="11" t="s">
        <v>7</v>
      </c>
      <c r="P28" s="11" t="s">
        <v>7</v>
      </c>
      <c r="Q28" s="11" t="s">
        <v>7</v>
      </c>
      <c r="R28" s="11" t="s">
        <v>7</v>
      </c>
      <c r="S28" s="11" t="s">
        <v>7</v>
      </c>
      <c r="T28" s="11" t="s">
        <v>67</v>
      </c>
      <c r="U28" s="11" t="s">
        <v>67</v>
      </c>
      <c r="V28" s="11" t="s">
        <v>67</v>
      </c>
      <c r="W28" s="11" t="s">
        <v>67</v>
      </c>
      <c r="X28" s="11" t="s">
        <v>68</v>
      </c>
      <c r="Y28" s="11" t="s">
        <v>68</v>
      </c>
      <c r="Z28" s="11" t="s">
        <v>68</v>
      </c>
      <c r="AA28" s="11" t="s">
        <v>68</v>
      </c>
      <c r="AB28" s="11" t="s">
        <v>64</v>
      </c>
      <c r="AC28" s="11" t="s">
        <v>64</v>
      </c>
      <c r="AD28" s="11" t="s">
        <v>64</v>
      </c>
      <c r="AE28" s="11" t="s">
        <v>64</v>
      </c>
      <c r="AF28" s="11" t="s">
        <v>64</v>
      </c>
      <c r="AG28" s="11" t="s">
        <v>64</v>
      </c>
      <c r="AH28" s="11" t="s">
        <v>81</v>
      </c>
      <c r="AI28" s="11" t="s">
        <v>81</v>
      </c>
      <c r="AJ28" s="11" t="s">
        <v>85</v>
      </c>
      <c r="AK28" s="11" t="s">
        <v>85</v>
      </c>
      <c r="AL28" s="11" t="s">
        <v>90</v>
      </c>
      <c r="AM28" s="11" t="s">
        <v>90</v>
      </c>
      <c r="AN28" s="11" t="s">
        <v>98</v>
      </c>
      <c r="AO28" s="11" t="s">
        <v>99</v>
      </c>
      <c r="AP28" s="11" t="s">
        <v>98</v>
      </c>
      <c r="AQ28" s="11" t="s">
        <v>98</v>
      </c>
      <c r="AR28" s="11" t="s">
        <v>84</v>
      </c>
      <c r="AS28" s="11" t="s">
        <v>84</v>
      </c>
    </row>
    <row r="29" spans="1:45" ht="20.25" customHeight="1" x14ac:dyDescent="0.15">
      <c r="A29" s="17" t="s">
        <v>23</v>
      </c>
      <c r="B29" s="11" t="s">
        <v>7</v>
      </c>
      <c r="C29" s="11" t="s">
        <v>7</v>
      </c>
      <c r="D29" s="11" t="s">
        <v>7</v>
      </c>
      <c r="E29" s="11" t="s">
        <v>7</v>
      </c>
      <c r="F29" s="11" t="s">
        <v>7</v>
      </c>
      <c r="G29" s="11" t="s">
        <v>7</v>
      </c>
      <c r="H29" s="11" t="s">
        <v>7</v>
      </c>
      <c r="I29" s="11" t="s">
        <v>7</v>
      </c>
      <c r="J29" s="11" t="s">
        <v>7</v>
      </c>
      <c r="K29" s="11" t="s">
        <v>7</v>
      </c>
      <c r="L29" s="11" t="s">
        <v>66</v>
      </c>
      <c r="M29" s="11" t="s">
        <v>66</v>
      </c>
      <c r="N29" s="11" t="s">
        <v>7</v>
      </c>
      <c r="O29" s="11" t="s">
        <v>7</v>
      </c>
      <c r="P29" s="11" t="s">
        <v>7</v>
      </c>
      <c r="Q29" s="11">
        <v>132716</v>
      </c>
      <c r="R29" s="11" t="s">
        <v>7</v>
      </c>
      <c r="S29" s="11" t="s">
        <v>7</v>
      </c>
      <c r="T29" s="11" t="s">
        <v>67</v>
      </c>
      <c r="U29" s="11" t="s">
        <v>67</v>
      </c>
      <c r="V29" s="11" t="s">
        <v>67</v>
      </c>
      <c r="W29" s="11" t="s">
        <v>67</v>
      </c>
      <c r="X29" s="11" t="s">
        <v>68</v>
      </c>
      <c r="Y29" s="11" t="s">
        <v>68</v>
      </c>
      <c r="Z29" s="11" t="s">
        <v>68</v>
      </c>
      <c r="AA29" s="11" t="s">
        <v>68</v>
      </c>
      <c r="AB29" s="11" t="s">
        <v>64</v>
      </c>
      <c r="AC29" s="11" t="s">
        <v>64</v>
      </c>
      <c r="AD29" s="11" t="s">
        <v>64</v>
      </c>
      <c r="AE29" s="11" t="s">
        <v>64</v>
      </c>
      <c r="AF29" s="11" t="s">
        <v>64</v>
      </c>
      <c r="AG29" s="11" t="s">
        <v>64</v>
      </c>
      <c r="AH29" s="11">
        <v>255</v>
      </c>
      <c r="AI29" s="11" t="s">
        <v>81</v>
      </c>
      <c r="AJ29" s="11" t="s">
        <v>85</v>
      </c>
      <c r="AK29" s="11" t="s">
        <v>85</v>
      </c>
      <c r="AL29" s="11" t="s">
        <v>90</v>
      </c>
      <c r="AM29" s="11" t="s">
        <v>90</v>
      </c>
      <c r="AN29" s="11" t="s">
        <v>98</v>
      </c>
      <c r="AO29" s="11" t="s">
        <v>98</v>
      </c>
      <c r="AP29" s="11" t="s">
        <v>98</v>
      </c>
      <c r="AQ29" s="11" t="s">
        <v>98</v>
      </c>
      <c r="AR29" s="11">
        <v>180</v>
      </c>
      <c r="AS29" s="11" t="s">
        <v>84</v>
      </c>
    </row>
    <row r="30" spans="1:45" ht="20.25" customHeight="1" x14ac:dyDescent="0.15">
      <c r="A30" s="17" t="s">
        <v>71</v>
      </c>
      <c r="B30" s="11" t="s">
        <v>7</v>
      </c>
      <c r="C30" s="11" t="s">
        <v>7</v>
      </c>
      <c r="D30" s="11" t="s">
        <v>7</v>
      </c>
      <c r="E30" s="11" t="s">
        <v>7</v>
      </c>
      <c r="F30" s="11" t="s">
        <v>7</v>
      </c>
      <c r="G30" s="11" t="s">
        <v>7</v>
      </c>
      <c r="H30" s="11" t="s">
        <v>7</v>
      </c>
      <c r="I30" s="11" t="s">
        <v>7</v>
      </c>
      <c r="J30" s="11" t="s">
        <v>7</v>
      </c>
      <c r="K30" s="11">
        <v>3005</v>
      </c>
      <c r="L30" s="11" t="s">
        <v>66</v>
      </c>
      <c r="M30" s="11" t="s">
        <v>66</v>
      </c>
      <c r="N30" s="11" t="s">
        <v>7</v>
      </c>
      <c r="O30" s="11" t="s">
        <v>7</v>
      </c>
      <c r="P30" s="11" t="s">
        <v>7</v>
      </c>
      <c r="Q30" s="11">
        <v>7</v>
      </c>
      <c r="R30" s="11" t="s">
        <v>7</v>
      </c>
      <c r="S30" s="11" t="s">
        <v>7</v>
      </c>
      <c r="T30" s="11" t="s">
        <v>67</v>
      </c>
      <c r="U30" s="11">
        <v>96860</v>
      </c>
      <c r="V30" s="11" t="s">
        <v>67</v>
      </c>
      <c r="W30" s="11">
        <v>6824</v>
      </c>
      <c r="X30" s="11" t="s">
        <v>68</v>
      </c>
      <c r="Y30" s="11">
        <v>6568</v>
      </c>
      <c r="Z30" s="11" t="s">
        <v>68</v>
      </c>
      <c r="AA30" s="11">
        <v>120</v>
      </c>
      <c r="AB30" s="11" t="s">
        <v>64</v>
      </c>
      <c r="AC30" s="11" t="s">
        <v>64</v>
      </c>
      <c r="AD30" s="11" t="s">
        <v>64</v>
      </c>
      <c r="AE30" s="11" t="s">
        <v>64</v>
      </c>
      <c r="AF30" s="11">
        <v>100</v>
      </c>
      <c r="AG30" s="11">
        <v>130</v>
      </c>
      <c r="AH30" s="11" t="s">
        <v>81</v>
      </c>
      <c r="AI30" s="11" t="s">
        <v>81</v>
      </c>
      <c r="AJ30" s="11" t="s">
        <v>85</v>
      </c>
      <c r="AK30" s="11" t="s">
        <v>85</v>
      </c>
      <c r="AL30" s="11" t="s">
        <v>90</v>
      </c>
      <c r="AM30" s="11" t="s">
        <v>90</v>
      </c>
      <c r="AN30" s="11" t="s">
        <v>98</v>
      </c>
      <c r="AO30" s="11" t="s">
        <v>98</v>
      </c>
      <c r="AP30" s="11" t="s">
        <v>98</v>
      </c>
      <c r="AQ30" s="11" t="s">
        <v>98</v>
      </c>
      <c r="AR30" s="11" t="s">
        <v>84</v>
      </c>
      <c r="AS30" s="11" t="s">
        <v>84</v>
      </c>
    </row>
    <row r="31" spans="1:45" ht="20.25" customHeight="1" x14ac:dyDescent="0.15">
      <c r="A31" s="17" t="s">
        <v>24</v>
      </c>
      <c r="B31" s="11" t="s">
        <v>7</v>
      </c>
      <c r="C31" s="11" t="s">
        <v>7</v>
      </c>
      <c r="D31" s="11" t="s">
        <v>7</v>
      </c>
      <c r="E31" s="11">
        <v>1330</v>
      </c>
      <c r="F31" s="11" t="s">
        <v>7</v>
      </c>
      <c r="G31" s="11">
        <v>2150</v>
      </c>
      <c r="H31" s="11" t="s">
        <v>7</v>
      </c>
      <c r="I31" s="11">
        <v>11914</v>
      </c>
      <c r="J31" s="11" t="s">
        <v>7</v>
      </c>
      <c r="K31" s="11">
        <v>1351</v>
      </c>
      <c r="L31" s="11" t="s">
        <v>66</v>
      </c>
      <c r="M31" s="11">
        <v>15741</v>
      </c>
      <c r="N31" s="11" t="s">
        <v>7</v>
      </c>
      <c r="O31" s="11">
        <v>43351</v>
      </c>
      <c r="P31" s="11" t="s">
        <v>7</v>
      </c>
      <c r="Q31" s="11" t="s">
        <v>7</v>
      </c>
      <c r="R31" s="11" t="s">
        <v>7</v>
      </c>
      <c r="S31" s="11">
        <v>117680</v>
      </c>
      <c r="T31" s="11">
        <v>26</v>
      </c>
      <c r="U31" s="11" t="s">
        <v>67</v>
      </c>
      <c r="V31" s="11" t="s">
        <v>68</v>
      </c>
      <c r="W31" s="11" t="s">
        <v>67</v>
      </c>
      <c r="X31" s="11" t="s">
        <v>68</v>
      </c>
      <c r="Y31" s="11">
        <v>160</v>
      </c>
      <c r="Z31" s="11">
        <v>124</v>
      </c>
      <c r="AA31" s="11" t="s">
        <v>68</v>
      </c>
      <c r="AB31" s="11">
        <v>86</v>
      </c>
      <c r="AC31" s="11" t="s">
        <v>64</v>
      </c>
      <c r="AD31" s="11">
        <v>35</v>
      </c>
      <c r="AE31" s="11" t="s">
        <v>64</v>
      </c>
      <c r="AF31" s="11">
        <v>32</v>
      </c>
      <c r="AG31" s="11" t="s">
        <v>64</v>
      </c>
      <c r="AH31" s="11">
        <v>33</v>
      </c>
      <c r="AI31" s="11" t="s">
        <v>81</v>
      </c>
      <c r="AJ31" s="11">
        <v>40</v>
      </c>
      <c r="AK31" s="11" t="s">
        <v>85</v>
      </c>
      <c r="AL31" s="11">
        <v>35</v>
      </c>
      <c r="AM31" s="11" t="s">
        <v>90</v>
      </c>
      <c r="AN31" s="11">
        <v>25</v>
      </c>
      <c r="AO31" s="11" t="s">
        <v>98</v>
      </c>
      <c r="AP31" s="11">
        <v>17</v>
      </c>
      <c r="AQ31" s="11" t="s">
        <v>98</v>
      </c>
      <c r="AR31" s="11">
        <v>12</v>
      </c>
      <c r="AS31" s="11" t="s">
        <v>84</v>
      </c>
    </row>
    <row r="32" spans="1:45" ht="20.25" customHeight="1" x14ac:dyDescent="0.15">
      <c r="A32" s="16" t="s">
        <v>25</v>
      </c>
      <c r="B32" s="8">
        <f t="shared" ref="B32:Y32" si="41">SUM(B33:B41)</f>
        <v>115668</v>
      </c>
      <c r="C32" s="8">
        <f t="shared" si="41"/>
        <v>12000</v>
      </c>
      <c r="D32" s="8">
        <f t="shared" si="41"/>
        <v>112934</v>
      </c>
      <c r="E32" s="8">
        <f t="shared" si="41"/>
        <v>0</v>
      </c>
      <c r="F32" s="8">
        <f t="shared" si="41"/>
        <v>110832</v>
      </c>
      <c r="G32" s="8">
        <f t="shared" si="41"/>
        <v>0</v>
      </c>
      <c r="H32" s="8">
        <f t="shared" si="41"/>
        <v>94091</v>
      </c>
      <c r="I32" s="8">
        <f t="shared" si="41"/>
        <v>3000</v>
      </c>
      <c r="J32" s="8">
        <f t="shared" si="41"/>
        <v>103716</v>
      </c>
      <c r="K32" s="8">
        <f t="shared" si="41"/>
        <v>0</v>
      </c>
      <c r="L32" s="6">
        <f t="shared" si="41"/>
        <v>82323</v>
      </c>
      <c r="M32" s="6">
        <f t="shared" si="41"/>
        <v>0</v>
      </c>
      <c r="N32" s="6">
        <f t="shared" si="41"/>
        <v>107587</v>
      </c>
      <c r="O32" s="6">
        <f t="shared" si="41"/>
        <v>0</v>
      </c>
      <c r="P32" s="6">
        <f t="shared" si="41"/>
        <v>109063</v>
      </c>
      <c r="Q32" s="6">
        <f t="shared" si="41"/>
        <v>0</v>
      </c>
      <c r="R32" s="6">
        <f t="shared" si="41"/>
        <v>125393</v>
      </c>
      <c r="S32" s="6">
        <f t="shared" si="41"/>
        <v>0</v>
      </c>
      <c r="T32" s="6">
        <f t="shared" si="41"/>
        <v>125974</v>
      </c>
      <c r="U32" s="6">
        <f t="shared" si="41"/>
        <v>0</v>
      </c>
      <c r="V32" s="6">
        <f t="shared" si="41"/>
        <v>102614</v>
      </c>
      <c r="W32" s="6">
        <f t="shared" si="41"/>
        <v>0</v>
      </c>
      <c r="X32" s="6">
        <f t="shared" si="41"/>
        <v>117446</v>
      </c>
      <c r="Y32" s="6">
        <f t="shared" si="41"/>
        <v>0</v>
      </c>
      <c r="Z32" s="6">
        <f t="shared" ref="Z32:AE32" si="42">SUM(Z33:Z41)</f>
        <v>25588</v>
      </c>
      <c r="AA32" s="6">
        <f t="shared" si="42"/>
        <v>0</v>
      </c>
      <c r="AB32" s="6">
        <f t="shared" si="42"/>
        <v>11902</v>
      </c>
      <c r="AC32" s="6">
        <f t="shared" si="42"/>
        <v>0</v>
      </c>
      <c r="AD32" s="6">
        <f t="shared" si="42"/>
        <v>17824</v>
      </c>
      <c r="AE32" s="6">
        <f t="shared" si="42"/>
        <v>704</v>
      </c>
      <c r="AF32" s="6">
        <f t="shared" ref="AF32:AG32" si="43">SUM(AF33:AF41)</f>
        <v>15543</v>
      </c>
      <c r="AG32" s="6">
        <f t="shared" si="43"/>
        <v>0</v>
      </c>
      <c r="AH32" s="6">
        <f t="shared" ref="AH32:AI32" si="44">SUM(AH33:AH41)</f>
        <v>12686</v>
      </c>
      <c r="AI32" s="6">
        <f t="shared" si="44"/>
        <v>0</v>
      </c>
      <c r="AJ32" s="6">
        <f t="shared" ref="AJ32:AK32" si="45">SUM(AJ33:AJ41)</f>
        <v>38677</v>
      </c>
      <c r="AK32" s="6">
        <f t="shared" si="45"/>
        <v>0</v>
      </c>
      <c r="AL32" s="6">
        <f t="shared" ref="AL32:AM32" si="46">SUM(AL33:AL41)</f>
        <v>16450</v>
      </c>
      <c r="AM32" s="6">
        <f t="shared" si="46"/>
        <v>0</v>
      </c>
      <c r="AN32" s="6">
        <f t="shared" ref="AN32:AO32" si="47">SUM(AN33:AN41)</f>
        <v>12382</v>
      </c>
      <c r="AO32" s="6">
        <f t="shared" si="47"/>
        <v>0</v>
      </c>
      <c r="AP32" s="6">
        <f t="shared" ref="AP32:AQ32" si="48">SUM(AP33:AP41)</f>
        <v>19962</v>
      </c>
      <c r="AQ32" s="6">
        <f t="shared" si="48"/>
        <v>0</v>
      </c>
      <c r="AR32" s="6">
        <f t="shared" ref="AR32:AS32" si="49">SUM(AR33:AR41)</f>
        <v>10325</v>
      </c>
      <c r="AS32" s="6">
        <f t="shared" si="49"/>
        <v>1709</v>
      </c>
    </row>
    <row r="33" spans="1:45" ht="20.25" customHeight="1" x14ac:dyDescent="0.15">
      <c r="A33" s="17" t="s">
        <v>72</v>
      </c>
      <c r="B33" s="10" t="s">
        <v>7</v>
      </c>
      <c r="C33" s="10" t="s">
        <v>7</v>
      </c>
      <c r="D33" s="10" t="s">
        <v>7</v>
      </c>
      <c r="E33" s="10" t="s">
        <v>7</v>
      </c>
      <c r="F33" s="10" t="s">
        <v>7</v>
      </c>
      <c r="G33" s="10" t="s">
        <v>7</v>
      </c>
      <c r="H33" s="10" t="s">
        <v>7</v>
      </c>
      <c r="I33" s="10" t="s">
        <v>7</v>
      </c>
      <c r="J33" s="10" t="s">
        <v>7</v>
      </c>
      <c r="K33" s="10" t="s">
        <v>7</v>
      </c>
      <c r="L33" s="10" t="s">
        <v>5</v>
      </c>
      <c r="M33" s="10" t="s">
        <v>5</v>
      </c>
      <c r="N33" s="10" t="s">
        <v>7</v>
      </c>
      <c r="O33" s="10" t="s">
        <v>7</v>
      </c>
      <c r="P33" s="10" t="s">
        <v>7</v>
      </c>
      <c r="Q33" s="10" t="s">
        <v>7</v>
      </c>
      <c r="R33" s="10" t="s">
        <v>7</v>
      </c>
      <c r="S33" s="10" t="s">
        <v>7</v>
      </c>
      <c r="T33" s="10" t="s">
        <v>64</v>
      </c>
      <c r="U33" s="10" t="s">
        <v>73</v>
      </c>
      <c r="V33" s="10" t="s">
        <v>64</v>
      </c>
      <c r="W33" s="10" t="s">
        <v>73</v>
      </c>
      <c r="X33" s="10" t="s">
        <v>65</v>
      </c>
      <c r="Y33" s="10" t="s">
        <v>65</v>
      </c>
      <c r="Z33" s="10" t="s">
        <v>65</v>
      </c>
      <c r="AA33" s="10" t="s">
        <v>65</v>
      </c>
      <c r="AB33" s="11" t="s">
        <v>64</v>
      </c>
      <c r="AC33" s="10" t="s">
        <v>64</v>
      </c>
      <c r="AD33" s="11" t="s">
        <v>64</v>
      </c>
      <c r="AE33" s="10" t="s">
        <v>64</v>
      </c>
      <c r="AF33" s="11" t="s">
        <v>64</v>
      </c>
      <c r="AG33" s="10" t="s">
        <v>64</v>
      </c>
      <c r="AH33" s="11" t="s">
        <v>81</v>
      </c>
      <c r="AI33" s="10" t="s">
        <v>81</v>
      </c>
      <c r="AJ33" s="11" t="s">
        <v>85</v>
      </c>
      <c r="AK33" s="10" t="s">
        <v>85</v>
      </c>
      <c r="AL33" s="11" t="s">
        <v>90</v>
      </c>
      <c r="AM33" s="10" t="s">
        <v>90</v>
      </c>
      <c r="AN33" s="11" t="s">
        <v>99</v>
      </c>
      <c r="AO33" s="10" t="s">
        <v>98</v>
      </c>
      <c r="AP33" s="11" t="s">
        <v>98</v>
      </c>
      <c r="AQ33" s="11" t="s">
        <v>98</v>
      </c>
      <c r="AR33" s="11" t="s">
        <v>84</v>
      </c>
      <c r="AS33" s="11" t="s">
        <v>84</v>
      </c>
    </row>
    <row r="34" spans="1:45" ht="20.25" customHeight="1" x14ac:dyDescent="0.15">
      <c r="A34" s="17" t="s">
        <v>26</v>
      </c>
      <c r="B34" s="11">
        <v>54103</v>
      </c>
      <c r="C34" s="11" t="s">
        <v>7</v>
      </c>
      <c r="D34" s="11">
        <v>54800</v>
      </c>
      <c r="E34" s="11" t="s">
        <v>7</v>
      </c>
      <c r="F34" s="11">
        <v>58300</v>
      </c>
      <c r="G34" s="11" t="s">
        <v>7</v>
      </c>
      <c r="H34" s="11">
        <v>50376</v>
      </c>
      <c r="I34" s="11" t="s">
        <v>7</v>
      </c>
      <c r="J34" s="11">
        <v>46950</v>
      </c>
      <c r="K34" s="11" t="s">
        <v>7</v>
      </c>
      <c r="L34" s="4">
        <v>57450</v>
      </c>
      <c r="M34" s="11" t="s">
        <v>7</v>
      </c>
      <c r="N34" s="4">
        <v>64312</v>
      </c>
      <c r="O34" s="11" t="s">
        <v>7</v>
      </c>
      <c r="P34" s="4">
        <v>67126</v>
      </c>
      <c r="Q34" s="11" t="s">
        <v>7</v>
      </c>
      <c r="R34" s="4">
        <v>75926</v>
      </c>
      <c r="S34" s="11" t="s">
        <v>7</v>
      </c>
      <c r="T34" s="4">
        <v>87506</v>
      </c>
      <c r="U34" s="11" t="s">
        <v>64</v>
      </c>
      <c r="V34" s="4">
        <v>66511</v>
      </c>
      <c r="W34" s="11" t="s">
        <v>64</v>
      </c>
      <c r="X34" s="4">
        <v>77873</v>
      </c>
      <c r="Y34" s="11" t="s">
        <v>65</v>
      </c>
      <c r="Z34" s="4">
        <v>12000</v>
      </c>
      <c r="AA34" s="11" t="s">
        <v>65</v>
      </c>
      <c r="AB34" s="11" t="s">
        <v>64</v>
      </c>
      <c r="AC34" s="11" t="s">
        <v>64</v>
      </c>
      <c r="AD34" s="11" t="s">
        <v>64</v>
      </c>
      <c r="AE34" s="11" t="s">
        <v>64</v>
      </c>
      <c r="AF34" s="11" t="s">
        <v>64</v>
      </c>
      <c r="AG34" s="11" t="s">
        <v>64</v>
      </c>
      <c r="AH34" s="11" t="s">
        <v>81</v>
      </c>
      <c r="AI34" s="11" t="s">
        <v>81</v>
      </c>
      <c r="AJ34" s="11">
        <v>23871</v>
      </c>
      <c r="AK34" s="11" t="s">
        <v>85</v>
      </c>
      <c r="AL34" s="11" t="s">
        <v>91</v>
      </c>
      <c r="AM34" s="11" t="s">
        <v>90</v>
      </c>
      <c r="AN34" s="11">
        <v>400</v>
      </c>
      <c r="AO34" s="11" t="s">
        <v>98</v>
      </c>
      <c r="AP34" s="11" t="s">
        <v>98</v>
      </c>
      <c r="AQ34" s="11" t="s">
        <v>98</v>
      </c>
      <c r="AR34" s="11" t="s">
        <v>84</v>
      </c>
      <c r="AS34" s="11" t="s">
        <v>84</v>
      </c>
    </row>
    <row r="35" spans="1:45" ht="20.25" customHeight="1" x14ac:dyDescent="0.15">
      <c r="A35" s="17" t="s">
        <v>27</v>
      </c>
      <c r="B35" s="11">
        <v>38019</v>
      </c>
      <c r="C35" s="11" t="s">
        <v>7</v>
      </c>
      <c r="D35" s="11">
        <v>42957</v>
      </c>
      <c r="E35" s="11" t="s">
        <v>7</v>
      </c>
      <c r="F35" s="11">
        <v>39835</v>
      </c>
      <c r="G35" s="11" t="s">
        <v>7</v>
      </c>
      <c r="H35" s="11">
        <v>34759</v>
      </c>
      <c r="I35" s="11" t="s">
        <v>7</v>
      </c>
      <c r="J35" s="11">
        <v>41661</v>
      </c>
      <c r="K35" s="11" t="s">
        <v>7</v>
      </c>
      <c r="L35" s="4">
        <v>17019</v>
      </c>
      <c r="M35" s="11" t="s">
        <v>7</v>
      </c>
      <c r="N35" s="4">
        <v>36786</v>
      </c>
      <c r="O35" s="11" t="s">
        <v>7</v>
      </c>
      <c r="P35" s="4">
        <v>34344</v>
      </c>
      <c r="Q35" s="11" t="s">
        <v>7</v>
      </c>
      <c r="R35" s="4">
        <v>36992</v>
      </c>
      <c r="S35" s="11" t="s">
        <v>7</v>
      </c>
      <c r="T35" s="4">
        <v>30590</v>
      </c>
      <c r="U35" s="11" t="s">
        <v>64</v>
      </c>
      <c r="V35" s="4">
        <v>31352</v>
      </c>
      <c r="W35" s="11" t="s">
        <v>64</v>
      </c>
      <c r="X35" s="4">
        <v>31879</v>
      </c>
      <c r="Y35" s="11" t="s">
        <v>65</v>
      </c>
      <c r="Z35" s="4">
        <v>8192</v>
      </c>
      <c r="AA35" s="11" t="s">
        <v>65</v>
      </c>
      <c r="AB35" s="4">
        <v>7657</v>
      </c>
      <c r="AC35" s="11" t="s">
        <v>64</v>
      </c>
      <c r="AD35" s="4">
        <v>13757</v>
      </c>
      <c r="AE35" s="11" t="s">
        <v>64</v>
      </c>
      <c r="AF35" s="4">
        <v>9700</v>
      </c>
      <c r="AG35" s="11" t="s">
        <v>64</v>
      </c>
      <c r="AH35" s="4">
        <v>10139</v>
      </c>
      <c r="AI35" s="11" t="s">
        <v>81</v>
      </c>
      <c r="AJ35" s="4">
        <v>9516</v>
      </c>
      <c r="AK35" s="11" t="s">
        <v>85</v>
      </c>
      <c r="AL35" s="4">
        <v>14032</v>
      </c>
      <c r="AM35" s="11" t="s">
        <v>90</v>
      </c>
      <c r="AN35" s="4">
        <v>10171</v>
      </c>
      <c r="AO35" s="11" t="s">
        <v>98</v>
      </c>
      <c r="AP35" s="4">
        <v>12735</v>
      </c>
      <c r="AQ35" s="11" t="s">
        <v>98</v>
      </c>
      <c r="AR35" s="4">
        <v>7888</v>
      </c>
      <c r="AS35" s="11" t="s">
        <v>84</v>
      </c>
    </row>
    <row r="36" spans="1:45" ht="20.25" customHeight="1" x14ac:dyDescent="0.15">
      <c r="A36" s="17" t="s">
        <v>28</v>
      </c>
      <c r="B36" s="11">
        <v>1058</v>
      </c>
      <c r="C36" s="11" t="s">
        <v>7</v>
      </c>
      <c r="D36" s="11">
        <v>1016</v>
      </c>
      <c r="E36" s="11" t="s">
        <v>7</v>
      </c>
      <c r="F36" s="11">
        <v>976</v>
      </c>
      <c r="G36" s="11" t="s">
        <v>7</v>
      </c>
      <c r="H36" s="11">
        <v>937</v>
      </c>
      <c r="I36" s="11" t="s">
        <v>7</v>
      </c>
      <c r="J36" s="11">
        <v>899</v>
      </c>
      <c r="K36" s="11" t="s">
        <v>7</v>
      </c>
      <c r="L36" s="4">
        <v>863</v>
      </c>
      <c r="M36" s="11" t="s">
        <v>7</v>
      </c>
      <c r="N36" s="4">
        <v>830</v>
      </c>
      <c r="O36" s="11" t="s">
        <v>7</v>
      </c>
      <c r="P36" s="4">
        <v>797</v>
      </c>
      <c r="Q36" s="11" t="s">
        <v>7</v>
      </c>
      <c r="R36" s="4">
        <v>765</v>
      </c>
      <c r="S36" s="11" t="s">
        <v>7</v>
      </c>
      <c r="T36" s="4">
        <v>733</v>
      </c>
      <c r="U36" s="11" t="s">
        <v>64</v>
      </c>
      <c r="V36" s="4">
        <v>702</v>
      </c>
      <c r="W36" s="11" t="s">
        <v>64</v>
      </c>
      <c r="X36" s="4">
        <v>674</v>
      </c>
      <c r="Y36" s="11" t="s">
        <v>65</v>
      </c>
      <c r="Z36" s="4">
        <v>64</v>
      </c>
      <c r="AA36" s="11" t="s">
        <v>65</v>
      </c>
      <c r="AB36" s="11" t="s">
        <v>64</v>
      </c>
      <c r="AC36" s="11" t="s">
        <v>64</v>
      </c>
      <c r="AD36" s="11" t="s">
        <v>64</v>
      </c>
      <c r="AE36" s="11" t="s">
        <v>64</v>
      </c>
      <c r="AF36" s="11" t="s">
        <v>64</v>
      </c>
      <c r="AG36" s="11" t="s">
        <v>64</v>
      </c>
      <c r="AH36" s="11" t="s">
        <v>81</v>
      </c>
      <c r="AI36" s="11" t="s">
        <v>81</v>
      </c>
      <c r="AJ36" s="11" t="s">
        <v>85</v>
      </c>
      <c r="AK36" s="11" t="s">
        <v>85</v>
      </c>
      <c r="AL36" s="11" t="s">
        <v>90</v>
      </c>
      <c r="AM36" s="11" t="s">
        <v>91</v>
      </c>
      <c r="AN36" s="11">
        <v>21</v>
      </c>
      <c r="AO36" s="11" t="s">
        <v>98</v>
      </c>
      <c r="AP36" s="11">
        <v>227</v>
      </c>
      <c r="AQ36" s="11" t="s">
        <v>98</v>
      </c>
      <c r="AR36" s="11">
        <v>237</v>
      </c>
      <c r="AS36" s="11" t="s">
        <v>84</v>
      </c>
    </row>
    <row r="37" spans="1:45" ht="20.25" customHeight="1" x14ac:dyDescent="0.15">
      <c r="A37" s="17" t="s">
        <v>29</v>
      </c>
      <c r="B37" s="11" t="s">
        <v>7</v>
      </c>
      <c r="C37" s="11" t="s">
        <v>7</v>
      </c>
      <c r="D37" s="11" t="s">
        <v>7</v>
      </c>
      <c r="E37" s="11" t="s">
        <v>7</v>
      </c>
      <c r="F37" s="11" t="s">
        <v>7</v>
      </c>
      <c r="G37" s="11" t="s">
        <v>7</v>
      </c>
      <c r="H37" s="11" t="s">
        <v>7</v>
      </c>
      <c r="I37" s="11" t="s">
        <v>7</v>
      </c>
      <c r="J37" s="11">
        <v>930</v>
      </c>
      <c r="K37" s="11" t="s">
        <v>7</v>
      </c>
      <c r="L37" s="11" t="s">
        <v>5</v>
      </c>
      <c r="M37" s="11" t="s">
        <v>7</v>
      </c>
      <c r="N37" s="11" t="s">
        <v>7</v>
      </c>
      <c r="O37" s="11" t="s">
        <v>7</v>
      </c>
      <c r="P37" s="11" t="s">
        <v>7</v>
      </c>
      <c r="Q37" s="11" t="s">
        <v>7</v>
      </c>
      <c r="R37" s="11" t="s">
        <v>7</v>
      </c>
      <c r="S37" s="11" t="s">
        <v>7</v>
      </c>
      <c r="T37" s="11" t="s">
        <v>64</v>
      </c>
      <c r="U37" s="11" t="s">
        <v>64</v>
      </c>
      <c r="V37" s="11">
        <v>1002</v>
      </c>
      <c r="W37" s="11" t="s">
        <v>64</v>
      </c>
      <c r="X37" s="11" t="s">
        <v>65</v>
      </c>
      <c r="Y37" s="11" t="s">
        <v>65</v>
      </c>
      <c r="Z37" s="11" t="s">
        <v>65</v>
      </c>
      <c r="AA37" s="11" t="s">
        <v>65</v>
      </c>
      <c r="AB37" s="11" t="s">
        <v>64</v>
      </c>
      <c r="AC37" s="11" t="s">
        <v>64</v>
      </c>
      <c r="AD37" s="11" t="s">
        <v>64</v>
      </c>
      <c r="AE37" s="11" t="s">
        <v>64</v>
      </c>
      <c r="AF37" s="11" t="s">
        <v>64</v>
      </c>
      <c r="AG37" s="11" t="s">
        <v>64</v>
      </c>
      <c r="AH37" s="11" t="s">
        <v>81</v>
      </c>
      <c r="AI37" s="11" t="s">
        <v>81</v>
      </c>
      <c r="AJ37" s="11" t="s">
        <v>86</v>
      </c>
      <c r="AK37" s="11" t="s">
        <v>85</v>
      </c>
      <c r="AL37" s="11" t="s">
        <v>94</v>
      </c>
      <c r="AM37" s="11" t="s">
        <v>90</v>
      </c>
      <c r="AN37" s="11" t="s">
        <v>98</v>
      </c>
      <c r="AO37" s="11" t="s">
        <v>98</v>
      </c>
      <c r="AP37" s="11" t="s">
        <v>98</v>
      </c>
      <c r="AQ37" s="11" t="s">
        <v>98</v>
      </c>
      <c r="AR37" s="11" t="s">
        <v>84</v>
      </c>
      <c r="AS37" s="11" t="s">
        <v>84</v>
      </c>
    </row>
    <row r="38" spans="1:45" ht="20.25" customHeight="1" x14ac:dyDescent="0.15">
      <c r="A38" s="17" t="s">
        <v>30</v>
      </c>
      <c r="B38" s="11" t="s">
        <v>7</v>
      </c>
      <c r="C38" s="11" t="s">
        <v>7</v>
      </c>
      <c r="D38" s="11" t="s">
        <v>7</v>
      </c>
      <c r="E38" s="11" t="s">
        <v>7</v>
      </c>
      <c r="F38" s="11" t="s">
        <v>7</v>
      </c>
      <c r="G38" s="11" t="s">
        <v>7</v>
      </c>
      <c r="H38" s="11" t="s">
        <v>7</v>
      </c>
      <c r="I38" s="11" t="s">
        <v>7</v>
      </c>
      <c r="J38" s="11" t="s">
        <v>7</v>
      </c>
      <c r="K38" s="11" t="s">
        <v>7</v>
      </c>
      <c r="L38" s="11" t="s">
        <v>5</v>
      </c>
      <c r="M38" s="11" t="s">
        <v>7</v>
      </c>
      <c r="N38" s="11" t="s">
        <v>7</v>
      </c>
      <c r="O38" s="11" t="s">
        <v>7</v>
      </c>
      <c r="P38" s="11" t="s">
        <v>7</v>
      </c>
      <c r="Q38" s="11" t="s">
        <v>7</v>
      </c>
      <c r="R38" s="11" t="s">
        <v>7</v>
      </c>
      <c r="S38" s="11" t="s">
        <v>7</v>
      </c>
      <c r="T38" s="11" t="s">
        <v>64</v>
      </c>
      <c r="U38" s="11" t="s">
        <v>64</v>
      </c>
      <c r="V38" s="11" t="s">
        <v>64</v>
      </c>
      <c r="W38" s="11" t="s">
        <v>64</v>
      </c>
      <c r="X38" s="11" t="s">
        <v>65</v>
      </c>
      <c r="Y38" s="11" t="s">
        <v>65</v>
      </c>
      <c r="Z38" s="11">
        <v>3023</v>
      </c>
      <c r="AA38" s="11" t="s">
        <v>65</v>
      </c>
      <c r="AB38" s="11" t="s">
        <v>64</v>
      </c>
      <c r="AC38" s="11" t="s">
        <v>64</v>
      </c>
      <c r="AD38" s="11" t="s">
        <v>64</v>
      </c>
      <c r="AE38" s="11" t="s">
        <v>64</v>
      </c>
      <c r="AF38" s="11" t="s">
        <v>64</v>
      </c>
      <c r="AG38" s="11" t="s">
        <v>64</v>
      </c>
      <c r="AH38" s="11" t="s">
        <v>81</v>
      </c>
      <c r="AI38" s="11" t="s">
        <v>81</v>
      </c>
      <c r="AJ38" s="11" t="s">
        <v>85</v>
      </c>
      <c r="AK38" s="11" t="s">
        <v>85</v>
      </c>
      <c r="AL38" s="11" t="s">
        <v>95</v>
      </c>
      <c r="AM38" s="11" t="s">
        <v>92</v>
      </c>
      <c r="AN38" s="11" t="s">
        <v>98</v>
      </c>
      <c r="AO38" s="11" t="s">
        <v>98</v>
      </c>
      <c r="AP38" s="11" t="s">
        <v>98</v>
      </c>
      <c r="AQ38" s="11" t="s">
        <v>98</v>
      </c>
      <c r="AR38" s="11" t="s">
        <v>84</v>
      </c>
      <c r="AS38" s="11" t="s">
        <v>84</v>
      </c>
    </row>
    <row r="39" spans="1:45" ht="20.25" customHeight="1" x14ac:dyDescent="0.15">
      <c r="A39" s="17" t="s">
        <v>31</v>
      </c>
      <c r="B39" s="11">
        <v>4495</v>
      </c>
      <c r="C39" s="11" t="s">
        <v>7</v>
      </c>
      <c r="D39" s="11">
        <v>550</v>
      </c>
      <c r="E39" s="11" t="s">
        <v>7</v>
      </c>
      <c r="F39" s="11" t="s">
        <v>7</v>
      </c>
      <c r="G39" s="11" t="s">
        <v>7</v>
      </c>
      <c r="H39" s="11" t="s">
        <v>7</v>
      </c>
      <c r="I39" s="11" t="s">
        <v>7</v>
      </c>
      <c r="J39" s="11">
        <v>1200</v>
      </c>
      <c r="K39" s="11" t="s">
        <v>7</v>
      </c>
      <c r="L39" s="11" t="s">
        <v>5</v>
      </c>
      <c r="M39" s="11" t="s">
        <v>7</v>
      </c>
      <c r="N39" s="11" t="s">
        <v>7</v>
      </c>
      <c r="O39" s="11" t="s">
        <v>7</v>
      </c>
      <c r="P39" s="11" t="s">
        <v>7</v>
      </c>
      <c r="Q39" s="11" t="s">
        <v>7</v>
      </c>
      <c r="R39" s="11" t="s">
        <v>7</v>
      </c>
      <c r="S39" s="11" t="s">
        <v>7</v>
      </c>
      <c r="T39" s="11" t="s">
        <v>64</v>
      </c>
      <c r="U39" s="11" t="s">
        <v>64</v>
      </c>
      <c r="V39" s="11" t="s">
        <v>64</v>
      </c>
      <c r="W39" s="11" t="s">
        <v>64</v>
      </c>
      <c r="X39" s="11" t="s">
        <v>65</v>
      </c>
      <c r="Y39" s="11" t="s">
        <v>65</v>
      </c>
      <c r="Z39" s="11" t="s">
        <v>65</v>
      </c>
      <c r="AA39" s="11" t="s">
        <v>65</v>
      </c>
      <c r="AB39" s="11" t="s">
        <v>64</v>
      </c>
      <c r="AC39" s="11" t="s">
        <v>64</v>
      </c>
      <c r="AD39" s="11" t="s">
        <v>64</v>
      </c>
      <c r="AE39" s="11" t="s">
        <v>64</v>
      </c>
      <c r="AF39" s="11" t="s">
        <v>64</v>
      </c>
      <c r="AG39" s="11" t="s">
        <v>64</v>
      </c>
      <c r="AH39" s="11" t="s">
        <v>81</v>
      </c>
      <c r="AI39" s="11" t="s">
        <v>81</v>
      </c>
      <c r="AJ39" s="11" t="s">
        <v>85</v>
      </c>
      <c r="AK39" s="11" t="s">
        <v>85</v>
      </c>
      <c r="AL39" s="11" t="s">
        <v>90</v>
      </c>
      <c r="AM39" s="11" t="s">
        <v>91</v>
      </c>
      <c r="AN39" s="11" t="s">
        <v>98</v>
      </c>
      <c r="AO39" s="11" t="s">
        <v>98</v>
      </c>
      <c r="AP39" s="11" t="s">
        <v>98</v>
      </c>
      <c r="AQ39" s="11" t="s">
        <v>98</v>
      </c>
      <c r="AR39" s="11" t="s">
        <v>84</v>
      </c>
      <c r="AS39" s="11" t="s">
        <v>84</v>
      </c>
    </row>
    <row r="40" spans="1:45" ht="20.25" customHeight="1" x14ac:dyDescent="0.15">
      <c r="A40" s="17" t="s">
        <v>32</v>
      </c>
      <c r="B40" s="11">
        <v>17153</v>
      </c>
      <c r="C40" s="11">
        <v>12000</v>
      </c>
      <c r="D40" s="11">
        <v>13611</v>
      </c>
      <c r="E40" s="11" t="s">
        <v>7</v>
      </c>
      <c r="F40" s="11">
        <v>11571</v>
      </c>
      <c r="G40" s="11" t="s">
        <v>7</v>
      </c>
      <c r="H40" s="11">
        <v>8019</v>
      </c>
      <c r="I40" s="11">
        <v>3000</v>
      </c>
      <c r="J40" s="11">
        <v>11726</v>
      </c>
      <c r="K40" s="11" t="s">
        <v>7</v>
      </c>
      <c r="L40" s="4">
        <v>6611</v>
      </c>
      <c r="M40" s="11" t="s">
        <v>7</v>
      </c>
      <c r="N40" s="4">
        <v>5491</v>
      </c>
      <c r="O40" s="11" t="s">
        <v>7</v>
      </c>
      <c r="P40" s="4">
        <v>6716</v>
      </c>
      <c r="Q40" s="11" t="s">
        <v>7</v>
      </c>
      <c r="R40" s="4">
        <v>11710</v>
      </c>
      <c r="S40" s="11" t="s">
        <v>7</v>
      </c>
      <c r="T40" s="4">
        <v>7053</v>
      </c>
      <c r="U40" s="11" t="s">
        <v>64</v>
      </c>
      <c r="V40" s="4">
        <v>2650</v>
      </c>
      <c r="W40" s="11" t="s">
        <v>64</v>
      </c>
      <c r="X40" s="4">
        <v>5945</v>
      </c>
      <c r="Y40" s="11" t="s">
        <v>65</v>
      </c>
      <c r="Z40" s="4">
        <v>1836</v>
      </c>
      <c r="AA40" s="11" t="s">
        <v>65</v>
      </c>
      <c r="AB40" s="4">
        <v>3662</v>
      </c>
      <c r="AC40" s="11" t="s">
        <v>64</v>
      </c>
      <c r="AD40" s="4">
        <v>3431</v>
      </c>
      <c r="AE40" s="11">
        <v>704</v>
      </c>
      <c r="AF40" s="4">
        <v>5443</v>
      </c>
      <c r="AG40" s="11" t="s">
        <v>7</v>
      </c>
      <c r="AH40" s="4">
        <v>2051</v>
      </c>
      <c r="AI40" s="11" t="s">
        <v>81</v>
      </c>
      <c r="AJ40" s="4">
        <v>4839</v>
      </c>
      <c r="AK40" s="11" t="s">
        <v>85</v>
      </c>
      <c r="AL40" s="11">
        <v>2123</v>
      </c>
      <c r="AM40" s="11" t="s">
        <v>90</v>
      </c>
      <c r="AN40" s="11">
        <v>1790</v>
      </c>
      <c r="AO40" s="11" t="s">
        <v>98</v>
      </c>
      <c r="AP40" s="11">
        <v>7000</v>
      </c>
      <c r="AQ40" s="11" t="s">
        <v>98</v>
      </c>
      <c r="AR40" s="11">
        <v>2200</v>
      </c>
      <c r="AS40" s="11">
        <v>1709</v>
      </c>
    </row>
    <row r="41" spans="1:45" ht="27" x14ac:dyDescent="0.15">
      <c r="A41" s="18" t="s">
        <v>74</v>
      </c>
      <c r="B41" s="11">
        <v>840</v>
      </c>
      <c r="C41" s="11" t="s">
        <v>7</v>
      </c>
      <c r="D41" s="11" t="s">
        <v>5</v>
      </c>
      <c r="E41" s="11" t="s">
        <v>7</v>
      </c>
      <c r="F41" s="11">
        <v>150</v>
      </c>
      <c r="G41" s="11" t="s">
        <v>7</v>
      </c>
      <c r="H41" s="11" t="s">
        <v>7</v>
      </c>
      <c r="I41" s="11" t="s">
        <v>7</v>
      </c>
      <c r="J41" s="11">
        <v>350</v>
      </c>
      <c r="K41" s="11" t="s">
        <v>7</v>
      </c>
      <c r="L41" s="11">
        <v>380</v>
      </c>
      <c r="M41" s="11" t="s">
        <v>7</v>
      </c>
      <c r="N41" s="11">
        <v>168</v>
      </c>
      <c r="O41" s="11" t="s">
        <v>7</v>
      </c>
      <c r="P41" s="11">
        <v>80</v>
      </c>
      <c r="Q41" s="11" t="s">
        <v>7</v>
      </c>
      <c r="R41" s="11" t="s">
        <v>7</v>
      </c>
      <c r="S41" s="11" t="s">
        <v>7</v>
      </c>
      <c r="T41" s="11">
        <v>92</v>
      </c>
      <c r="U41" s="11" t="s">
        <v>64</v>
      </c>
      <c r="V41" s="11">
        <v>397</v>
      </c>
      <c r="W41" s="11" t="s">
        <v>64</v>
      </c>
      <c r="X41" s="11">
        <v>1075</v>
      </c>
      <c r="Y41" s="11" t="s">
        <v>65</v>
      </c>
      <c r="Z41" s="11">
        <v>473</v>
      </c>
      <c r="AA41" s="11" t="s">
        <v>65</v>
      </c>
      <c r="AB41" s="11">
        <v>583</v>
      </c>
      <c r="AC41" s="11" t="s">
        <v>64</v>
      </c>
      <c r="AD41" s="11">
        <v>636</v>
      </c>
      <c r="AE41" s="11" t="s">
        <v>64</v>
      </c>
      <c r="AF41" s="11">
        <v>400</v>
      </c>
      <c r="AG41" s="11" t="s">
        <v>64</v>
      </c>
      <c r="AH41" s="11">
        <v>496</v>
      </c>
      <c r="AI41" s="11" t="s">
        <v>81</v>
      </c>
      <c r="AJ41" s="11">
        <v>451</v>
      </c>
      <c r="AK41" s="11" t="s">
        <v>85</v>
      </c>
      <c r="AL41" s="11">
        <v>295</v>
      </c>
      <c r="AM41" s="11" t="s">
        <v>90</v>
      </c>
      <c r="AN41" s="11" t="s">
        <v>98</v>
      </c>
      <c r="AO41" s="11" t="s">
        <v>98</v>
      </c>
      <c r="AP41" s="11" t="s">
        <v>98</v>
      </c>
      <c r="AQ41" s="11" t="s">
        <v>98</v>
      </c>
      <c r="AR41" s="11" t="s">
        <v>84</v>
      </c>
      <c r="AS41" s="11" t="s">
        <v>84</v>
      </c>
    </row>
    <row r="42" spans="1:45" ht="20.25" customHeight="1" x14ac:dyDescent="0.15">
      <c r="A42" s="16" t="s">
        <v>33</v>
      </c>
      <c r="B42" s="8">
        <f t="shared" ref="B42:Y42" si="50">SUM(B43:B46)</f>
        <v>22189</v>
      </c>
      <c r="C42" s="8">
        <f t="shared" si="50"/>
        <v>0</v>
      </c>
      <c r="D42" s="8">
        <f t="shared" si="50"/>
        <v>20680</v>
      </c>
      <c r="E42" s="8">
        <f t="shared" si="50"/>
        <v>0</v>
      </c>
      <c r="F42" s="8">
        <f t="shared" si="50"/>
        <v>19853</v>
      </c>
      <c r="G42" s="8">
        <f t="shared" si="50"/>
        <v>0</v>
      </c>
      <c r="H42" s="8">
        <f t="shared" si="50"/>
        <v>20056</v>
      </c>
      <c r="I42" s="8">
        <f t="shared" si="50"/>
        <v>0</v>
      </c>
      <c r="J42" s="8">
        <f t="shared" si="50"/>
        <v>20267</v>
      </c>
      <c r="K42" s="8">
        <f t="shared" si="50"/>
        <v>0</v>
      </c>
      <c r="L42" s="6">
        <f t="shared" si="50"/>
        <v>17563</v>
      </c>
      <c r="M42" s="6">
        <f t="shared" si="50"/>
        <v>0</v>
      </c>
      <c r="N42" s="6">
        <f t="shared" si="50"/>
        <v>16860</v>
      </c>
      <c r="O42" s="6">
        <f t="shared" si="50"/>
        <v>0</v>
      </c>
      <c r="P42" s="6">
        <f t="shared" si="50"/>
        <v>16185</v>
      </c>
      <c r="Q42" s="6">
        <f t="shared" si="50"/>
        <v>0</v>
      </c>
      <c r="R42" s="6">
        <f t="shared" si="50"/>
        <v>15743</v>
      </c>
      <c r="S42" s="6">
        <f t="shared" si="50"/>
        <v>0</v>
      </c>
      <c r="T42" s="6">
        <f t="shared" si="50"/>
        <v>18977</v>
      </c>
      <c r="U42" s="6">
        <f t="shared" si="50"/>
        <v>0</v>
      </c>
      <c r="V42" s="6">
        <f t="shared" si="50"/>
        <v>33115</v>
      </c>
      <c r="W42" s="6">
        <f t="shared" si="50"/>
        <v>0</v>
      </c>
      <c r="X42" s="6">
        <f t="shared" si="50"/>
        <v>30453</v>
      </c>
      <c r="Y42" s="6">
        <f t="shared" si="50"/>
        <v>0</v>
      </c>
      <c r="Z42" s="6">
        <f t="shared" ref="Z42:AE42" si="51">SUM(Z43:Z46)</f>
        <v>5267</v>
      </c>
      <c r="AA42" s="6">
        <f t="shared" si="51"/>
        <v>0</v>
      </c>
      <c r="AB42" s="6">
        <f t="shared" si="51"/>
        <v>0</v>
      </c>
      <c r="AC42" s="6">
        <f t="shared" si="51"/>
        <v>0</v>
      </c>
      <c r="AD42" s="6">
        <f t="shared" si="51"/>
        <v>1244</v>
      </c>
      <c r="AE42" s="6">
        <f t="shared" si="51"/>
        <v>0</v>
      </c>
      <c r="AF42" s="6">
        <f t="shared" ref="AF42:AG42" si="52">SUM(AF43:AF46)</f>
        <v>329</v>
      </c>
      <c r="AG42" s="6">
        <f t="shared" si="52"/>
        <v>0</v>
      </c>
      <c r="AH42" s="6">
        <f t="shared" ref="AH42:AI42" si="53">SUM(AH43:AH46)</f>
        <v>615</v>
      </c>
      <c r="AI42" s="6">
        <f t="shared" si="53"/>
        <v>0</v>
      </c>
      <c r="AJ42" s="6">
        <f t="shared" ref="AJ42:AK42" si="54">SUM(AJ43:AJ46)</f>
        <v>398</v>
      </c>
      <c r="AK42" s="6">
        <f t="shared" si="54"/>
        <v>0</v>
      </c>
      <c r="AL42" s="6">
        <f t="shared" ref="AL42:AM42" si="55">SUM(AL43:AL46)</f>
        <v>346</v>
      </c>
      <c r="AM42" s="6">
        <f t="shared" si="55"/>
        <v>0</v>
      </c>
      <c r="AN42" s="6">
        <f t="shared" ref="AN42:AO42" si="56">SUM(AN43:AN46)</f>
        <v>866</v>
      </c>
      <c r="AO42" s="6">
        <f t="shared" si="56"/>
        <v>0</v>
      </c>
      <c r="AP42" s="6">
        <f t="shared" ref="AP42:AQ42" si="57">SUM(AP43:AP46)</f>
        <v>730</v>
      </c>
      <c r="AQ42" s="6">
        <f t="shared" si="57"/>
        <v>0</v>
      </c>
      <c r="AR42" s="6">
        <f t="shared" ref="AR42:AS42" si="58">SUM(AR43:AR46)</f>
        <v>1348</v>
      </c>
      <c r="AS42" s="6">
        <f t="shared" si="58"/>
        <v>0</v>
      </c>
    </row>
    <row r="43" spans="1:45" ht="20.25" customHeight="1" x14ac:dyDescent="0.15">
      <c r="A43" s="17" t="s">
        <v>34</v>
      </c>
      <c r="B43" s="10">
        <v>648</v>
      </c>
      <c r="C43" s="10" t="s">
        <v>7</v>
      </c>
      <c r="D43" s="10" t="s">
        <v>5</v>
      </c>
      <c r="E43" s="10" t="s">
        <v>7</v>
      </c>
      <c r="F43" s="10" t="s">
        <v>5</v>
      </c>
      <c r="G43" s="10" t="s">
        <v>7</v>
      </c>
      <c r="H43" s="10">
        <v>998</v>
      </c>
      <c r="I43" s="10" t="s">
        <v>7</v>
      </c>
      <c r="J43" s="10">
        <v>1972</v>
      </c>
      <c r="K43" s="10" t="s">
        <v>7</v>
      </c>
      <c r="L43" s="10" t="s">
        <v>5</v>
      </c>
      <c r="M43" s="10" t="s">
        <v>5</v>
      </c>
      <c r="N43" s="10" t="s">
        <v>7</v>
      </c>
      <c r="O43" s="10" t="s">
        <v>7</v>
      </c>
      <c r="P43" s="10" t="s">
        <v>7</v>
      </c>
      <c r="Q43" s="10" t="s">
        <v>7</v>
      </c>
      <c r="R43" s="10">
        <v>206</v>
      </c>
      <c r="S43" s="10" t="s">
        <v>7</v>
      </c>
      <c r="T43" s="10">
        <v>4060</v>
      </c>
      <c r="U43" s="10" t="s">
        <v>64</v>
      </c>
      <c r="V43" s="10">
        <v>18795</v>
      </c>
      <c r="W43" s="10" t="s">
        <v>64</v>
      </c>
      <c r="X43" s="10">
        <v>16705</v>
      </c>
      <c r="Y43" s="10" t="s">
        <v>65</v>
      </c>
      <c r="Z43" s="10">
        <v>3755</v>
      </c>
      <c r="AA43" s="10" t="s">
        <v>65</v>
      </c>
      <c r="AB43" s="10" t="s">
        <v>64</v>
      </c>
      <c r="AC43" s="10" t="s">
        <v>64</v>
      </c>
      <c r="AD43" s="10" t="s">
        <v>64</v>
      </c>
      <c r="AE43" s="10" t="s">
        <v>64</v>
      </c>
      <c r="AF43" s="10" t="s">
        <v>64</v>
      </c>
      <c r="AG43" s="10" t="s">
        <v>64</v>
      </c>
      <c r="AH43" s="10">
        <v>290</v>
      </c>
      <c r="AI43" s="10" t="s">
        <v>81</v>
      </c>
      <c r="AJ43" s="10" t="s">
        <v>85</v>
      </c>
      <c r="AK43" s="10" t="s">
        <v>85</v>
      </c>
      <c r="AL43" s="10" t="s">
        <v>90</v>
      </c>
      <c r="AM43" s="10" t="s">
        <v>90</v>
      </c>
      <c r="AN43" s="10">
        <v>606</v>
      </c>
      <c r="AO43" s="10" t="s">
        <v>98</v>
      </c>
      <c r="AP43" s="10">
        <v>562</v>
      </c>
      <c r="AQ43" s="11" t="s">
        <v>98</v>
      </c>
      <c r="AR43" s="10">
        <v>1249</v>
      </c>
      <c r="AS43" s="11" t="s">
        <v>84</v>
      </c>
    </row>
    <row r="44" spans="1:45" ht="20.25" customHeight="1" x14ac:dyDescent="0.15">
      <c r="A44" s="17" t="s">
        <v>35</v>
      </c>
      <c r="B44" s="11" t="s">
        <v>7</v>
      </c>
      <c r="C44" s="11" t="s">
        <v>7</v>
      </c>
      <c r="D44" s="11" t="s">
        <v>7</v>
      </c>
      <c r="E44" s="11" t="s">
        <v>7</v>
      </c>
      <c r="F44" s="11" t="s">
        <v>7</v>
      </c>
      <c r="G44" s="11" t="s">
        <v>7</v>
      </c>
      <c r="H44" s="11"/>
      <c r="I44" s="11" t="s">
        <v>7</v>
      </c>
      <c r="J44" s="11"/>
      <c r="K44" s="11" t="s">
        <v>7</v>
      </c>
      <c r="L44" s="11" t="s">
        <v>5</v>
      </c>
      <c r="M44" s="11" t="s">
        <v>5</v>
      </c>
      <c r="N44" s="11" t="s">
        <v>7</v>
      </c>
      <c r="O44" s="11" t="s">
        <v>7</v>
      </c>
      <c r="P44" s="11" t="s">
        <v>7</v>
      </c>
      <c r="Q44" s="11" t="s">
        <v>7</v>
      </c>
      <c r="R44" s="11" t="s">
        <v>7</v>
      </c>
      <c r="S44" s="11" t="s">
        <v>7</v>
      </c>
      <c r="T44" s="11" t="s">
        <v>64</v>
      </c>
      <c r="U44" s="11" t="s">
        <v>64</v>
      </c>
      <c r="V44" s="11" t="s">
        <v>64</v>
      </c>
      <c r="W44" s="11" t="s">
        <v>64</v>
      </c>
      <c r="X44" s="11" t="s">
        <v>65</v>
      </c>
      <c r="Y44" s="11" t="s">
        <v>65</v>
      </c>
      <c r="Z44" s="11" t="s">
        <v>65</v>
      </c>
      <c r="AA44" s="11" t="s">
        <v>65</v>
      </c>
      <c r="AB44" s="11" t="s">
        <v>64</v>
      </c>
      <c r="AC44" s="11" t="s">
        <v>64</v>
      </c>
      <c r="AD44" s="11" t="s">
        <v>64</v>
      </c>
      <c r="AE44" s="11" t="s">
        <v>64</v>
      </c>
      <c r="AF44" s="11" t="s">
        <v>64</v>
      </c>
      <c r="AG44" s="11" t="s">
        <v>64</v>
      </c>
      <c r="AH44" s="11" t="s">
        <v>81</v>
      </c>
      <c r="AI44" s="11" t="s">
        <v>81</v>
      </c>
      <c r="AJ44" s="11" t="s">
        <v>85</v>
      </c>
      <c r="AK44" s="11" t="s">
        <v>85</v>
      </c>
      <c r="AL44" s="11" t="s">
        <v>90</v>
      </c>
      <c r="AM44" s="11" t="s">
        <v>90</v>
      </c>
      <c r="AN44" s="11" t="s">
        <v>98</v>
      </c>
      <c r="AO44" s="11" t="s">
        <v>98</v>
      </c>
      <c r="AP44" s="11" t="s">
        <v>98</v>
      </c>
      <c r="AQ44" s="11" t="s">
        <v>98</v>
      </c>
      <c r="AR44" s="11" t="s">
        <v>84</v>
      </c>
      <c r="AS44" s="11" t="s">
        <v>84</v>
      </c>
    </row>
    <row r="45" spans="1:45" ht="20.25" customHeight="1" x14ac:dyDescent="0.15">
      <c r="A45" s="17" t="s">
        <v>36</v>
      </c>
      <c r="B45" s="11" t="s">
        <v>7</v>
      </c>
      <c r="C45" s="11" t="s">
        <v>7</v>
      </c>
      <c r="D45" s="11" t="s">
        <v>7</v>
      </c>
      <c r="E45" s="11" t="s">
        <v>7</v>
      </c>
      <c r="F45" s="11" t="s">
        <v>7</v>
      </c>
      <c r="G45" s="11" t="s">
        <v>7</v>
      </c>
      <c r="H45" s="11"/>
      <c r="I45" s="11" t="s">
        <v>7</v>
      </c>
      <c r="J45" s="11"/>
      <c r="K45" s="11" t="s">
        <v>7</v>
      </c>
      <c r="L45" s="11" t="s">
        <v>5</v>
      </c>
      <c r="M45" s="11" t="s">
        <v>5</v>
      </c>
      <c r="N45" s="11" t="s">
        <v>7</v>
      </c>
      <c r="O45" s="11" t="s">
        <v>7</v>
      </c>
      <c r="P45" s="11" t="s">
        <v>7</v>
      </c>
      <c r="Q45" s="11" t="s">
        <v>7</v>
      </c>
      <c r="R45" s="11" t="s">
        <v>7</v>
      </c>
      <c r="S45" s="11" t="s">
        <v>7</v>
      </c>
      <c r="T45" s="11" t="s">
        <v>64</v>
      </c>
      <c r="U45" s="11" t="s">
        <v>64</v>
      </c>
      <c r="V45" s="11" t="s">
        <v>64</v>
      </c>
      <c r="W45" s="11" t="s">
        <v>64</v>
      </c>
      <c r="X45" s="11" t="s">
        <v>65</v>
      </c>
      <c r="Y45" s="11" t="s">
        <v>65</v>
      </c>
      <c r="Z45" s="11" t="s">
        <v>65</v>
      </c>
      <c r="AA45" s="11" t="s">
        <v>65</v>
      </c>
      <c r="AB45" s="11" t="s">
        <v>64</v>
      </c>
      <c r="AC45" s="11" t="s">
        <v>64</v>
      </c>
      <c r="AD45" s="11" t="s">
        <v>64</v>
      </c>
      <c r="AE45" s="11" t="s">
        <v>64</v>
      </c>
      <c r="AF45" s="11" t="s">
        <v>64</v>
      </c>
      <c r="AG45" s="11" t="s">
        <v>64</v>
      </c>
      <c r="AH45" s="11" t="s">
        <v>81</v>
      </c>
      <c r="AI45" s="11" t="s">
        <v>81</v>
      </c>
      <c r="AJ45" s="11" t="s">
        <v>85</v>
      </c>
      <c r="AK45" s="11" t="s">
        <v>85</v>
      </c>
      <c r="AL45" s="11" t="s">
        <v>90</v>
      </c>
      <c r="AM45" s="11" t="s">
        <v>90</v>
      </c>
      <c r="AN45" s="11" t="s">
        <v>98</v>
      </c>
      <c r="AO45" s="11" t="s">
        <v>98</v>
      </c>
      <c r="AP45" s="11" t="s">
        <v>98</v>
      </c>
      <c r="AQ45" s="11" t="s">
        <v>98</v>
      </c>
      <c r="AR45" s="11" t="s">
        <v>84</v>
      </c>
      <c r="AS45" s="11" t="s">
        <v>84</v>
      </c>
    </row>
    <row r="46" spans="1:45" ht="20.25" customHeight="1" x14ac:dyDescent="0.15">
      <c r="A46" s="17" t="s">
        <v>37</v>
      </c>
      <c r="B46" s="11">
        <v>21541</v>
      </c>
      <c r="C46" s="11" t="s">
        <v>7</v>
      </c>
      <c r="D46" s="11">
        <v>20680</v>
      </c>
      <c r="E46" s="11" t="s">
        <v>7</v>
      </c>
      <c r="F46" s="11">
        <v>19853</v>
      </c>
      <c r="G46" s="11" t="s">
        <v>7</v>
      </c>
      <c r="H46" s="11">
        <v>19058</v>
      </c>
      <c r="I46" s="11" t="s">
        <v>7</v>
      </c>
      <c r="J46" s="11">
        <v>18295</v>
      </c>
      <c r="K46" s="11" t="s">
        <v>7</v>
      </c>
      <c r="L46" s="4">
        <v>17563</v>
      </c>
      <c r="M46" s="11" t="s">
        <v>5</v>
      </c>
      <c r="N46" s="4">
        <v>16860</v>
      </c>
      <c r="O46" s="11" t="s">
        <v>7</v>
      </c>
      <c r="P46" s="4">
        <v>16185</v>
      </c>
      <c r="Q46" s="11" t="s">
        <v>7</v>
      </c>
      <c r="R46" s="4">
        <v>15537</v>
      </c>
      <c r="S46" s="11" t="s">
        <v>7</v>
      </c>
      <c r="T46" s="4">
        <v>14917</v>
      </c>
      <c r="U46" s="11" t="s">
        <v>64</v>
      </c>
      <c r="V46" s="4">
        <v>14320</v>
      </c>
      <c r="W46" s="11" t="s">
        <v>64</v>
      </c>
      <c r="X46" s="4">
        <v>13748</v>
      </c>
      <c r="Y46" s="11" t="s">
        <v>65</v>
      </c>
      <c r="Z46" s="4">
        <v>1512</v>
      </c>
      <c r="AA46" s="11" t="s">
        <v>65</v>
      </c>
      <c r="AB46" s="11" t="s">
        <v>64</v>
      </c>
      <c r="AC46" s="11" t="s">
        <v>64</v>
      </c>
      <c r="AD46" s="4">
        <v>1244</v>
      </c>
      <c r="AE46" s="11" t="s">
        <v>64</v>
      </c>
      <c r="AF46" s="4">
        <v>329</v>
      </c>
      <c r="AG46" s="11" t="s">
        <v>64</v>
      </c>
      <c r="AH46" s="4">
        <v>325</v>
      </c>
      <c r="AI46" s="11" t="s">
        <v>81</v>
      </c>
      <c r="AJ46" s="4">
        <v>398</v>
      </c>
      <c r="AK46" s="11" t="s">
        <v>85</v>
      </c>
      <c r="AL46" s="4">
        <v>346</v>
      </c>
      <c r="AM46" s="11" t="s">
        <v>90</v>
      </c>
      <c r="AN46" s="4">
        <v>260</v>
      </c>
      <c r="AO46" s="11" t="s">
        <v>98</v>
      </c>
      <c r="AP46" s="4">
        <v>168</v>
      </c>
      <c r="AQ46" s="11" t="s">
        <v>98</v>
      </c>
      <c r="AR46" s="4">
        <v>99</v>
      </c>
      <c r="AS46" s="11" t="s">
        <v>84</v>
      </c>
    </row>
    <row r="47" spans="1:45" ht="20.25" customHeight="1" x14ac:dyDescent="0.15">
      <c r="A47" s="16" t="s">
        <v>38</v>
      </c>
      <c r="B47" s="8">
        <f t="shared" ref="B47:Y47" si="59">SUM(B48:B50)</f>
        <v>0</v>
      </c>
      <c r="C47" s="8">
        <f t="shared" si="59"/>
        <v>0</v>
      </c>
      <c r="D47" s="8">
        <f t="shared" si="59"/>
        <v>0</v>
      </c>
      <c r="E47" s="8">
        <f t="shared" si="59"/>
        <v>0</v>
      </c>
      <c r="F47" s="8">
        <f t="shared" si="59"/>
        <v>0</v>
      </c>
      <c r="G47" s="8">
        <f t="shared" si="59"/>
        <v>1493</v>
      </c>
      <c r="H47" s="8">
        <f t="shared" si="59"/>
        <v>0</v>
      </c>
      <c r="I47" s="8">
        <f t="shared" si="59"/>
        <v>6222</v>
      </c>
      <c r="J47" s="8">
        <f t="shared" si="59"/>
        <v>0</v>
      </c>
      <c r="K47" s="8">
        <f t="shared" si="59"/>
        <v>2729</v>
      </c>
      <c r="L47" s="8">
        <f t="shared" si="59"/>
        <v>0</v>
      </c>
      <c r="M47" s="8">
        <f t="shared" si="59"/>
        <v>249</v>
      </c>
      <c r="N47" s="8">
        <f t="shared" si="59"/>
        <v>0</v>
      </c>
      <c r="O47" s="8">
        <f t="shared" si="59"/>
        <v>1</v>
      </c>
      <c r="P47" s="8">
        <f t="shared" si="59"/>
        <v>0</v>
      </c>
      <c r="Q47" s="8">
        <f t="shared" si="59"/>
        <v>163</v>
      </c>
      <c r="R47" s="8">
        <f t="shared" si="59"/>
        <v>0</v>
      </c>
      <c r="S47" s="8">
        <f t="shared" si="59"/>
        <v>0</v>
      </c>
      <c r="T47" s="8">
        <f t="shared" si="59"/>
        <v>0</v>
      </c>
      <c r="U47" s="8">
        <f t="shared" si="59"/>
        <v>0</v>
      </c>
      <c r="V47" s="8">
        <f t="shared" si="59"/>
        <v>0</v>
      </c>
      <c r="W47" s="8">
        <f t="shared" si="59"/>
        <v>697</v>
      </c>
      <c r="X47" s="8">
        <f t="shared" si="59"/>
        <v>0</v>
      </c>
      <c r="Y47" s="8">
        <f t="shared" si="59"/>
        <v>1395</v>
      </c>
      <c r="Z47" s="8">
        <f t="shared" ref="Z47:AE47" si="60">SUM(Z48:Z50)</f>
        <v>0</v>
      </c>
      <c r="AA47" s="8">
        <f t="shared" si="60"/>
        <v>0</v>
      </c>
      <c r="AB47" s="8">
        <f t="shared" si="60"/>
        <v>0</v>
      </c>
      <c r="AC47" s="8">
        <f t="shared" si="60"/>
        <v>0</v>
      </c>
      <c r="AD47" s="8">
        <f t="shared" si="60"/>
        <v>0</v>
      </c>
      <c r="AE47" s="8">
        <f t="shared" si="60"/>
        <v>0</v>
      </c>
      <c r="AF47" s="8">
        <f t="shared" ref="AF47:AG47" si="61">SUM(AF48:AF50)</f>
        <v>0</v>
      </c>
      <c r="AG47" s="8">
        <f t="shared" si="61"/>
        <v>0</v>
      </c>
      <c r="AH47" s="8">
        <f t="shared" ref="AH47:AI47" si="62">SUM(AH48:AH50)</f>
        <v>1285</v>
      </c>
      <c r="AI47" s="8">
        <f t="shared" si="62"/>
        <v>0</v>
      </c>
      <c r="AJ47" s="8">
        <f t="shared" ref="AJ47:AK47" si="63">SUM(AJ48:AJ50)</f>
        <v>0</v>
      </c>
      <c r="AK47" s="8">
        <f t="shared" si="63"/>
        <v>23</v>
      </c>
      <c r="AL47" s="8">
        <f t="shared" ref="AL47:AM47" si="64">SUM(AL48:AL50)</f>
        <v>0</v>
      </c>
      <c r="AM47" s="8">
        <f t="shared" si="64"/>
        <v>75</v>
      </c>
      <c r="AN47" s="8">
        <f t="shared" ref="AN47:AO47" si="65">SUM(AN48:AN50)</f>
        <v>0</v>
      </c>
      <c r="AO47" s="8">
        <f t="shared" si="65"/>
        <v>0</v>
      </c>
      <c r="AP47" s="8">
        <f t="shared" ref="AP47:AQ47" si="66">SUM(AP48:AP50)</f>
        <v>0</v>
      </c>
      <c r="AQ47" s="8">
        <f t="shared" si="66"/>
        <v>0</v>
      </c>
      <c r="AR47" s="8">
        <f t="shared" ref="AR47:AS47" si="67">SUM(AR48:AR50)</f>
        <v>0</v>
      </c>
      <c r="AS47" s="8">
        <f t="shared" si="67"/>
        <v>0</v>
      </c>
    </row>
    <row r="48" spans="1:45" ht="20.25" customHeight="1" x14ac:dyDescent="0.15">
      <c r="A48" s="17" t="s">
        <v>39</v>
      </c>
      <c r="B48" s="10" t="s">
        <v>7</v>
      </c>
      <c r="C48" s="10" t="s">
        <v>7</v>
      </c>
      <c r="D48" s="10" t="s">
        <v>7</v>
      </c>
      <c r="E48" s="10" t="s">
        <v>7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0">
        <v>334</v>
      </c>
      <c r="L48" s="10" t="s">
        <v>5</v>
      </c>
      <c r="M48" s="10" t="s">
        <v>5</v>
      </c>
      <c r="N48" s="10" t="s">
        <v>7</v>
      </c>
      <c r="O48" s="10" t="s">
        <v>7</v>
      </c>
      <c r="P48" s="10" t="s">
        <v>7</v>
      </c>
      <c r="Q48" s="10" t="s">
        <v>7</v>
      </c>
      <c r="R48" s="10" t="s">
        <v>7</v>
      </c>
      <c r="S48" s="10" t="s">
        <v>7</v>
      </c>
      <c r="T48" s="10" t="s">
        <v>64</v>
      </c>
      <c r="U48" s="10" t="s">
        <v>64</v>
      </c>
      <c r="V48" s="10" t="s">
        <v>64</v>
      </c>
      <c r="W48" s="10" t="s">
        <v>64</v>
      </c>
      <c r="X48" s="10" t="s">
        <v>65</v>
      </c>
      <c r="Y48" s="10" t="s">
        <v>65</v>
      </c>
      <c r="Z48" s="10" t="s">
        <v>65</v>
      </c>
      <c r="AA48" s="10" t="s">
        <v>65</v>
      </c>
      <c r="AB48" s="10" t="s">
        <v>64</v>
      </c>
      <c r="AC48" s="10" t="s">
        <v>64</v>
      </c>
      <c r="AD48" s="10" t="s">
        <v>64</v>
      </c>
      <c r="AE48" s="10" t="s">
        <v>64</v>
      </c>
      <c r="AF48" s="10" t="s">
        <v>64</v>
      </c>
      <c r="AG48" s="10" t="s">
        <v>64</v>
      </c>
      <c r="AH48" s="10" t="s">
        <v>81</v>
      </c>
      <c r="AI48" s="10" t="s">
        <v>81</v>
      </c>
      <c r="AJ48" s="10" t="s">
        <v>85</v>
      </c>
      <c r="AK48" s="10" t="s">
        <v>85</v>
      </c>
      <c r="AL48" s="10" t="s">
        <v>90</v>
      </c>
      <c r="AM48" s="10" t="s">
        <v>90</v>
      </c>
      <c r="AN48" s="10" t="s">
        <v>98</v>
      </c>
      <c r="AO48" s="10" t="s">
        <v>98</v>
      </c>
      <c r="AP48" s="10" t="s">
        <v>98</v>
      </c>
      <c r="AQ48" s="10" t="s">
        <v>98</v>
      </c>
      <c r="AR48" s="10" t="s">
        <v>84</v>
      </c>
      <c r="AS48" s="10" t="s">
        <v>84</v>
      </c>
    </row>
    <row r="49" spans="1:45" ht="20.25" customHeight="1" x14ac:dyDescent="0.15">
      <c r="A49" s="17" t="s">
        <v>75</v>
      </c>
      <c r="B49" s="11"/>
      <c r="C49" s="11"/>
      <c r="D49" s="11" t="s">
        <v>7</v>
      </c>
      <c r="E49" s="11" t="s">
        <v>7</v>
      </c>
      <c r="F49" s="11" t="s">
        <v>5</v>
      </c>
      <c r="G49" s="11">
        <v>1493</v>
      </c>
      <c r="H49" s="11" t="s">
        <v>7</v>
      </c>
      <c r="I49" s="11">
        <v>6222</v>
      </c>
      <c r="J49" s="11" t="s">
        <v>7</v>
      </c>
      <c r="K49" s="11">
        <v>2395</v>
      </c>
      <c r="L49" s="11" t="s">
        <v>5</v>
      </c>
      <c r="M49" s="11">
        <v>249</v>
      </c>
      <c r="N49" s="11" t="s">
        <v>7</v>
      </c>
      <c r="O49" s="11">
        <v>1</v>
      </c>
      <c r="P49" s="11" t="s">
        <v>7</v>
      </c>
      <c r="Q49" s="11">
        <v>163</v>
      </c>
      <c r="R49" s="11" t="s">
        <v>7</v>
      </c>
      <c r="S49" s="11" t="s">
        <v>7</v>
      </c>
      <c r="T49" s="11" t="s">
        <v>64</v>
      </c>
      <c r="U49" s="11" t="s">
        <v>64</v>
      </c>
      <c r="V49" s="11" t="s">
        <v>64</v>
      </c>
      <c r="W49" s="11" t="s">
        <v>64</v>
      </c>
      <c r="X49" s="11" t="s">
        <v>65</v>
      </c>
      <c r="Y49" s="11">
        <v>121</v>
      </c>
      <c r="Z49" s="11" t="s">
        <v>65</v>
      </c>
      <c r="AA49" s="11" t="s">
        <v>65</v>
      </c>
      <c r="AB49" s="11" t="s">
        <v>64</v>
      </c>
      <c r="AC49" s="11" t="s">
        <v>64</v>
      </c>
      <c r="AD49" s="11" t="s">
        <v>64</v>
      </c>
      <c r="AE49" s="11" t="s">
        <v>64</v>
      </c>
      <c r="AF49" s="11" t="s">
        <v>64</v>
      </c>
      <c r="AG49" s="11" t="s">
        <v>64</v>
      </c>
      <c r="AH49" s="11">
        <v>1285</v>
      </c>
      <c r="AI49" s="11" t="s">
        <v>81</v>
      </c>
      <c r="AJ49" s="11" t="s">
        <v>85</v>
      </c>
      <c r="AK49" s="11" t="s">
        <v>85</v>
      </c>
      <c r="AL49" s="11" t="s">
        <v>90</v>
      </c>
      <c r="AM49" s="11" t="s">
        <v>90</v>
      </c>
      <c r="AN49" s="11" t="s">
        <v>98</v>
      </c>
      <c r="AO49" s="11" t="s">
        <v>98</v>
      </c>
      <c r="AP49" s="11" t="s">
        <v>98</v>
      </c>
      <c r="AQ49" s="11" t="s">
        <v>98</v>
      </c>
      <c r="AR49" s="11" t="s">
        <v>84</v>
      </c>
      <c r="AS49" s="11" t="s">
        <v>84</v>
      </c>
    </row>
    <row r="50" spans="1:45" ht="20.25" customHeight="1" x14ac:dyDescent="0.15">
      <c r="A50" s="17" t="s">
        <v>40</v>
      </c>
      <c r="B50" s="11" t="s">
        <v>7</v>
      </c>
      <c r="C50" s="11" t="s">
        <v>7</v>
      </c>
      <c r="D50" s="11" t="s">
        <v>7</v>
      </c>
      <c r="E50" s="11" t="s">
        <v>7</v>
      </c>
      <c r="F50" s="11" t="s">
        <v>7</v>
      </c>
      <c r="G50" s="11" t="s">
        <v>7</v>
      </c>
      <c r="H50" s="11" t="s">
        <v>7</v>
      </c>
      <c r="I50" s="11" t="s">
        <v>7</v>
      </c>
      <c r="J50" s="11" t="s">
        <v>7</v>
      </c>
      <c r="K50" s="11" t="s">
        <v>7</v>
      </c>
      <c r="L50" s="11" t="s">
        <v>5</v>
      </c>
      <c r="M50" s="11" t="s">
        <v>5</v>
      </c>
      <c r="N50" s="11" t="s">
        <v>7</v>
      </c>
      <c r="O50" s="11" t="s">
        <v>7</v>
      </c>
      <c r="P50" s="11" t="s">
        <v>7</v>
      </c>
      <c r="Q50" s="11" t="s">
        <v>7</v>
      </c>
      <c r="R50" s="11" t="s">
        <v>7</v>
      </c>
      <c r="S50" s="11" t="s">
        <v>7</v>
      </c>
      <c r="T50" s="11" t="s">
        <v>64</v>
      </c>
      <c r="U50" s="11" t="s">
        <v>64</v>
      </c>
      <c r="V50" s="11" t="s">
        <v>64</v>
      </c>
      <c r="W50" s="11">
        <v>697</v>
      </c>
      <c r="X50" s="11" t="s">
        <v>65</v>
      </c>
      <c r="Y50" s="11">
        <v>1274</v>
      </c>
      <c r="Z50" s="11" t="s">
        <v>65</v>
      </c>
      <c r="AA50" s="11" t="s">
        <v>65</v>
      </c>
      <c r="AB50" s="11" t="s">
        <v>64</v>
      </c>
      <c r="AC50" s="11" t="s">
        <v>64</v>
      </c>
      <c r="AD50" s="11" t="s">
        <v>64</v>
      </c>
      <c r="AE50" s="11" t="s">
        <v>64</v>
      </c>
      <c r="AF50" s="11" t="s">
        <v>64</v>
      </c>
      <c r="AG50" s="11" t="s">
        <v>64</v>
      </c>
      <c r="AH50" s="11" t="s">
        <v>81</v>
      </c>
      <c r="AI50" s="11" t="s">
        <v>81</v>
      </c>
      <c r="AJ50" s="11" t="s">
        <v>85</v>
      </c>
      <c r="AK50" s="11">
        <v>23</v>
      </c>
      <c r="AL50" s="11" t="s">
        <v>90</v>
      </c>
      <c r="AM50" s="11">
        <v>75</v>
      </c>
      <c r="AN50" s="11" t="s">
        <v>101</v>
      </c>
      <c r="AO50" s="11" t="s">
        <v>98</v>
      </c>
      <c r="AP50" s="11" t="s">
        <v>98</v>
      </c>
      <c r="AQ50" s="11" t="s">
        <v>98</v>
      </c>
      <c r="AR50" s="11" t="s">
        <v>84</v>
      </c>
      <c r="AS50" s="11" t="s">
        <v>84</v>
      </c>
    </row>
    <row r="51" spans="1:45" ht="20.25" customHeight="1" x14ac:dyDescent="0.15">
      <c r="A51" s="16" t="s">
        <v>41</v>
      </c>
      <c r="B51" s="8">
        <f t="shared" ref="B51:K51" si="68">SUM(B52:B57)</f>
        <v>17242</v>
      </c>
      <c r="C51" s="8">
        <f t="shared" si="68"/>
        <v>18676</v>
      </c>
      <c r="D51" s="8">
        <f t="shared" si="68"/>
        <v>3636</v>
      </c>
      <c r="E51" s="8">
        <f t="shared" si="68"/>
        <v>22444</v>
      </c>
      <c r="F51" s="8">
        <f t="shared" si="68"/>
        <v>10278</v>
      </c>
      <c r="G51" s="8">
        <f t="shared" si="68"/>
        <v>32759</v>
      </c>
      <c r="H51" s="8">
        <f t="shared" si="68"/>
        <v>15399</v>
      </c>
      <c r="I51" s="8">
        <f t="shared" si="68"/>
        <v>42200</v>
      </c>
      <c r="J51" s="8">
        <f t="shared" si="68"/>
        <v>14131</v>
      </c>
      <c r="K51" s="8">
        <f t="shared" si="68"/>
        <v>51092</v>
      </c>
      <c r="L51" s="6">
        <f>SUM(L52:L59)</f>
        <v>25297</v>
      </c>
      <c r="M51" s="6">
        <f>SUM(M52:M59)</f>
        <v>52687</v>
      </c>
      <c r="N51" s="6">
        <f>SUM(N52:N59)</f>
        <v>14186</v>
      </c>
      <c r="O51" s="6">
        <f>SUM(O52:O59)</f>
        <v>81815</v>
      </c>
      <c r="P51" s="6">
        <f>SUM(P52:P57)</f>
        <v>5376</v>
      </c>
      <c r="Q51" s="6">
        <f>SUM(Q52:Q59)</f>
        <v>68131</v>
      </c>
      <c r="R51" s="6">
        <f>SUM(R52:R57)</f>
        <v>16235</v>
      </c>
      <c r="S51" s="6">
        <f>SUM(S52:S59)</f>
        <v>66660</v>
      </c>
      <c r="T51" s="6">
        <f>SUM(T52:T57)</f>
        <v>28658</v>
      </c>
      <c r="U51" s="6">
        <f>SUM(U52:U59)</f>
        <v>48278</v>
      </c>
      <c r="V51" s="6">
        <f>SUM(V52:V57)</f>
        <v>16668</v>
      </c>
      <c r="W51" s="6">
        <f>SUM(W52:W59)</f>
        <v>102550</v>
      </c>
      <c r="X51" s="6">
        <f>SUM(X52:X57)</f>
        <v>26540</v>
      </c>
      <c r="Y51" s="6">
        <f>SUM(Y52:Y59)</f>
        <v>74983</v>
      </c>
      <c r="Z51" s="6">
        <f>SUM(Z52:Z57)</f>
        <v>98637</v>
      </c>
      <c r="AA51" s="6">
        <f>SUM(AA52:AA59)</f>
        <v>25600</v>
      </c>
      <c r="AB51" s="6">
        <f>SUM(AB52:AB57)</f>
        <v>62023</v>
      </c>
      <c r="AC51" s="6">
        <f>SUM(AC52:AC59)</f>
        <v>89021</v>
      </c>
      <c r="AD51" s="6">
        <f>SUM(AD52:AD57)</f>
        <v>43254</v>
      </c>
      <c r="AE51" s="6">
        <f>SUM(AE52:AE59)</f>
        <v>60798</v>
      </c>
      <c r="AF51" s="6">
        <f>SUM(AF52:AF57)</f>
        <v>15119</v>
      </c>
      <c r="AG51" s="6">
        <f>SUM(AG52:AG59)</f>
        <v>77613</v>
      </c>
      <c r="AH51" s="6">
        <f>SUM(AH52:AH57)</f>
        <v>7729</v>
      </c>
      <c r="AI51" s="6">
        <f>SUM(AI52:AI59)</f>
        <v>59121</v>
      </c>
      <c r="AJ51" s="6">
        <f>SUM(AJ52:AJ57)</f>
        <v>14861</v>
      </c>
      <c r="AK51" s="6">
        <f>SUM(AK52:AK59)</f>
        <v>77942</v>
      </c>
      <c r="AL51" s="6">
        <f>SUM(AL52:AL57)</f>
        <v>17858</v>
      </c>
      <c r="AM51" s="6">
        <f>SUM(AM52:AM59)</f>
        <v>75650</v>
      </c>
      <c r="AN51" s="6">
        <f>SUM(AN52:AN57)</f>
        <v>4534</v>
      </c>
      <c r="AO51" s="6">
        <f>SUM(AO52:AO59)</f>
        <v>91113</v>
      </c>
      <c r="AP51" s="6">
        <f>SUM(AP52:AP57)</f>
        <v>55650</v>
      </c>
      <c r="AQ51" s="6">
        <f>SUM(AQ52:AQ59)</f>
        <v>74519</v>
      </c>
      <c r="AR51" s="6">
        <f>SUM(AR52:AR57)</f>
        <v>21323</v>
      </c>
      <c r="AS51" s="6">
        <f>SUM(AS52:AS59)</f>
        <v>91299</v>
      </c>
    </row>
    <row r="52" spans="1:45" ht="20.25" customHeight="1" x14ac:dyDescent="0.15">
      <c r="A52" s="17" t="s">
        <v>42</v>
      </c>
      <c r="B52" s="10">
        <v>4369</v>
      </c>
      <c r="C52" s="10">
        <v>18676</v>
      </c>
      <c r="D52" s="10">
        <v>610</v>
      </c>
      <c r="E52" s="10">
        <v>22444</v>
      </c>
      <c r="F52" s="10">
        <v>2941</v>
      </c>
      <c r="G52" s="10">
        <v>32759</v>
      </c>
      <c r="H52" s="10" t="s">
        <v>7</v>
      </c>
      <c r="I52" s="10">
        <v>42200</v>
      </c>
      <c r="J52" s="10">
        <v>1539</v>
      </c>
      <c r="K52" s="10">
        <v>51092</v>
      </c>
      <c r="L52" s="10">
        <v>1517</v>
      </c>
      <c r="M52" s="5">
        <v>52687</v>
      </c>
      <c r="N52" s="10">
        <v>1695</v>
      </c>
      <c r="O52" s="5">
        <v>81815</v>
      </c>
      <c r="P52" s="10" t="s">
        <v>7</v>
      </c>
      <c r="Q52" s="5">
        <v>68131</v>
      </c>
      <c r="R52" s="10">
        <v>2907</v>
      </c>
      <c r="S52" s="5">
        <v>66660</v>
      </c>
      <c r="T52" s="10">
        <v>23436</v>
      </c>
      <c r="U52" s="5">
        <v>48278</v>
      </c>
      <c r="V52" s="10">
        <v>12499</v>
      </c>
      <c r="W52" s="5">
        <v>102550</v>
      </c>
      <c r="X52" s="10">
        <v>7582</v>
      </c>
      <c r="Y52" s="5">
        <v>74983</v>
      </c>
      <c r="Z52" s="10">
        <v>93776</v>
      </c>
      <c r="AA52" s="5">
        <v>25600</v>
      </c>
      <c r="AB52" s="10">
        <v>49593</v>
      </c>
      <c r="AC52" s="5">
        <v>89021</v>
      </c>
      <c r="AD52" s="10">
        <v>41854</v>
      </c>
      <c r="AE52" s="5">
        <v>60798</v>
      </c>
      <c r="AF52" s="10">
        <v>9641</v>
      </c>
      <c r="AG52" s="5">
        <v>77613</v>
      </c>
      <c r="AH52" s="10">
        <v>4980</v>
      </c>
      <c r="AI52" s="5">
        <v>56134</v>
      </c>
      <c r="AJ52" s="10">
        <v>9296</v>
      </c>
      <c r="AK52" s="5">
        <v>77942</v>
      </c>
      <c r="AL52" s="10">
        <v>9308</v>
      </c>
      <c r="AM52" s="5">
        <v>75650</v>
      </c>
      <c r="AN52" s="10">
        <v>3039</v>
      </c>
      <c r="AO52" s="5">
        <v>91113</v>
      </c>
      <c r="AP52" s="10">
        <v>1707</v>
      </c>
      <c r="AQ52" s="5">
        <v>74519</v>
      </c>
      <c r="AR52" s="10">
        <v>4153</v>
      </c>
      <c r="AS52" s="5">
        <v>91299</v>
      </c>
    </row>
    <row r="53" spans="1:45" ht="20.25" customHeight="1" x14ac:dyDescent="0.15">
      <c r="A53" s="17" t="s">
        <v>109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4"/>
      <c r="N53" s="11"/>
      <c r="O53" s="4"/>
      <c r="P53" s="11"/>
      <c r="Q53" s="4"/>
      <c r="R53" s="11"/>
      <c r="S53" s="4"/>
      <c r="T53" s="11"/>
      <c r="U53" s="4"/>
      <c r="V53" s="11"/>
      <c r="W53" s="4"/>
      <c r="X53" s="11"/>
      <c r="Y53" s="4"/>
      <c r="Z53" s="11"/>
      <c r="AA53" s="4"/>
      <c r="AB53" s="11"/>
      <c r="AC53" s="4"/>
      <c r="AD53" s="11"/>
      <c r="AE53" s="4"/>
      <c r="AF53" s="11"/>
      <c r="AG53" s="4"/>
      <c r="AH53" s="11"/>
      <c r="AI53" s="4"/>
      <c r="AJ53" s="11"/>
      <c r="AK53" s="4"/>
      <c r="AL53" s="11" t="s">
        <v>108</v>
      </c>
      <c r="AM53" s="11" t="s">
        <v>108</v>
      </c>
      <c r="AN53" s="11" t="s">
        <v>108</v>
      </c>
      <c r="AO53" s="11" t="s">
        <v>108</v>
      </c>
      <c r="AP53" s="11" t="s">
        <v>108</v>
      </c>
      <c r="AQ53" s="11" t="s">
        <v>108</v>
      </c>
      <c r="AR53" s="11" t="s">
        <v>108</v>
      </c>
      <c r="AS53" s="11" t="s">
        <v>108</v>
      </c>
    </row>
    <row r="54" spans="1:45" ht="20.25" customHeight="1" x14ac:dyDescent="0.15">
      <c r="A54" s="17" t="s">
        <v>43</v>
      </c>
      <c r="B54" s="11">
        <v>9560</v>
      </c>
      <c r="C54" s="11" t="s">
        <v>7</v>
      </c>
      <c r="D54" s="11">
        <v>1300</v>
      </c>
      <c r="E54" s="11" t="s">
        <v>7</v>
      </c>
      <c r="F54" s="11">
        <v>5679</v>
      </c>
      <c r="G54" s="11" t="s">
        <v>7</v>
      </c>
      <c r="H54" s="11">
        <v>13806</v>
      </c>
      <c r="I54" s="11" t="s">
        <v>7</v>
      </c>
      <c r="J54" s="11">
        <v>11062</v>
      </c>
      <c r="K54" s="11" t="s">
        <v>7</v>
      </c>
      <c r="L54" s="4">
        <v>22312</v>
      </c>
      <c r="M54" s="11" t="s">
        <v>5</v>
      </c>
      <c r="N54" s="4">
        <v>7995</v>
      </c>
      <c r="O54" s="11" t="s">
        <v>7</v>
      </c>
      <c r="P54" s="4">
        <v>4024</v>
      </c>
      <c r="Q54" s="11" t="s">
        <v>7</v>
      </c>
      <c r="R54" s="4">
        <v>12028</v>
      </c>
      <c r="S54" s="11" t="s">
        <v>7</v>
      </c>
      <c r="T54" s="4">
        <v>3973</v>
      </c>
      <c r="U54" s="11" t="s">
        <v>64</v>
      </c>
      <c r="V54" s="4">
        <v>2970</v>
      </c>
      <c r="W54" s="11" t="s">
        <v>64</v>
      </c>
      <c r="X54" s="4">
        <v>17808</v>
      </c>
      <c r="Y54" s="11" t="s">
        <v>65</v>
      </c>
      <c r="Z54" s="4">
        <v>4757</v>
      </c>
      <c r="AA54" s="11" t="s">
        <v>65</v>
      </c>
      <c r="AB54" s="4">
        <v>12430</v>
      </c>
      <c r="AC54" s="11" t="s">
        <v>64</v>
      </c>
      <c r="AD54" s="4">
        <v>1400</v>
      </c>
      <c r="AE54" s="11" t="s">
        <v>64</v>
      </c>
      <c r="AF54" s="4">
        <v>5478</v>
      </c>
      <c r="AG54" s="11" t="s">
        <v>64</v>
      </c>
      <c r="AH54" s="4">
        <v>2749</v>
      </c>
      <c r="AI54" s="11">
        <v>2987</v>
      </c>
      <c r="AJ54" s="4">
        <v>5565</v>
      </c>
      <c r="AK54" s="11" t="s">
        <v>85</v>
      </c>
      <c r="AL54" s="4">
        <v>8550</v>
      </c>
      <c r="AM54" s="11" t="s">
        <v>90</v>
      </c>
      <c r="AN54" s="11" t="s">
        <v>98</v>
      </c>
      <c r="AO54" s="11" t="s">
        <v>99</v>
      </c>
      <c r="AP54" s="11">
        <v>1385</v>
      </c>
      <c r="AQ54" s="11" t="s">
        <v>98</v>
      </c>
      <c r="AR54" s="11">
        <v>4795</v>
      </c>
      <c r="AS54" s="11" t="s">
        <v>84</v>
      </c>
    </row>
    <row r="55" spans="1:45" ht="20.25" customHeight="1" x14ac:dyDescent="0.15">
      <c r="A55" s="19" t="s">
        <v>44</v>
      </c>
      <c r="B55" s="11">
        <v>1515</v>
      </c>
      <c r="C55" s="11" t="s">
        <v>7</v>
      </c>
      <c r="D55" s="11" t="s">
        <v>5</v>
      </c>
      <c r="E55" s="11" t="s">
        <v>7</v>
      </c>
      <c r="F55" s="11" t="s">
        <v>5</v>
      </c>
      <c r="G55" s="11" t="s">
        <v>7</v>
      </c>
      <c r="H55" s="11" t="s">
        <v>5</v>
      </c>
      <c r="I55" s="11" t="s">
        <v>7</v>
      </c>
      <c r="J55" s="11" t="s">
        <v>5</v>
      </c>
      <c r="K55" s="11" t="s">
        <v>7</v>
      </c>
      <c r="L55" s="11"/>
      <c r="M55" s="11" t="s">
        <v>5</v>
      </c>
      <c r="N55" s="11">
        <v>3087</v>
      </c>
      <c r="O55" s="11" t="s">
        <v>7</v>
      </c>
      <c r="P55" s="11" t="s">
        <v>7</v>
      </c>
      <c r="Q55" s="11" t="s">
        <v>7</v>
      </c>
      <c r="R55" s="11" t="s">
        <v>7</v>
      </c>
      <c r="S55" s="11" t="s">
        <v>7</v>
      </c>
      <c r="T55" s="11" t="s">
        <v>64</v>
      </c>
      <c r="U55" s="11" t="s">
        <v>64</v>
      </c>
      <c r="V55" s="11" t="s">
        <v>64</v>
      </c>
      <c r="W55" s="11" t="s">
        <v>64</v>
      </c>
      <c r="X55" s="11" t="s">
        <v>65</v>
      </c>
      <c r="Y55" s="11" t="s">
        <v>65</v>
      </c>
      <c r="Z55" s="11" t="s">
        <v>65</v>
      </c>
      <c r="AA55" s="11" t="s">
        <v>65</v>
      </c>
      <c r="AB55" s="11" t="s">
        <v>64</v>
      </c>
      <c r="AC55" s="11" t="s">
        <v>64</v>
      </c>
      <c r="AD55" s="11" t="s">
        <v>64</v>
      </c>
      <c r="AE55" s="11" t="s">
        <v>64</v>
      </c>
      <c r="AF55" s="11" t="s">
        <v>64</v>
      </c>
      <c r="AG55" s="11" t="s">
        <v>64</v>
      </c>
      <c r="AH55" s="11" t="s">
        <v>81</v>
      </c>
      <c r="AI55" s="11" t="s">
        <v>81</v>
      </c>
      <c r="AJ55" s="11" t="s">
        <v>85</v>
      </c>
      <c r="AK55" s="11" t="s">
        <v>85</v>
      </c>
      <c r="AL55" s="11" t="s">
        <v>90</v>
      </c>
      <c r="AM55" s="11" t="s">
        <v>90</v>
      </c>
      <c r="AN55" s="11">
        <v>1495</v>
      </c>
      <c r="AO55" s="11" t="s">
        <v>98</v>
      </c>
      <c r="AP55" s="11">
        <v>52558</v>
      </c>
      <c r="AQ55" s="11" t="s">
        <v>98</v>
      </c>
      <c r="AR55" s="11">
        <v>12375</v>
      </c>
      <c r="AS55" s="11" t="s">
        <v>84</v>
      </c>
    </row>
    <row r="56" spans="1:45" ht="20.25" customHeight="1" x14ac:dyDescent="0.15">
      <c r="A56" s="17" t="s">
        <v>45</v>
      </c>
      <c r="B56" s="11">
        <v>1798</v>
      </c>
      <c r="C56" s="11" t="s">
        <v>7</v>
      </c>
      <c r="D56" s="11">
        <v>1726</v>
      </c>
      <c r="E56" s="11" t="s">
        <v>7</v>
      </c>
      <c r="F56" s="11">
        <v>1658</v>
      </c>
      <c r="G56" s="11" t="s">
        <v>7</v>
      </c>
      <c r="H56" s="11">
        <v>1593</v>
      </c>
      <c r="I56" s="11" t="s">
        <v>7</v>
      </c>
      <c r="J56" s="11">
        <v>1530</v>
      </c>
      <c r="K56" s="11" t="s">
        <v>7</v>
      </c>
      <c r="L56" s="4">
        <v>1468</v>
      </c>
      <c r="M56" s="11" t="s">
        <v>5</v>
      </c>
      <c r="N56" s="4">
        <v>1409</v>
      </c>
      <c r="O56" s="11" t="s">
        <v>7</v>
      </c>
      <c r="P56" s="4">
        <v>1352</v>
      </c>
      <c r="Q56" s="11" t="s">
        <v>7</v>
      </c>
      <c r="R56" s="11">
        <v>1300</v>
      </c>
      <c r="S56" s="11" t="s">
        <v>7</v>
      </c>
      <c r="T56" s="11">
        <v>1249</v>
      </c>
      <c r="U56" s="11" t="s">
        <v>64</v>
      </c>
      <c r="V56" s="11">
        <v>1199</v>
      </c>
      <c r="W56" s="11" t="s">
        <v>64</v>
      </c>
      <c r="X56" s="11">
        <v>1150</v>
      </c>
      <c r="Y56" s="11" t="s">
        <v>65</v>
      </c>
      <c r="Z56" s="11">
        <v>104</v>
      </c>
      <c r="AA56" s="11" t="s">
        <v>65</v>
      </c>
      <c r="AB56" s="11" t="s">
        <v>64</v>
      </c>
      <c r="AC56" s="11" t="s">
        <v>64</v>
      </c>
      <c r="AD56" s="11" t="s">
        <v>64</v>
      </c>
      <c r="AE56" s="11" t="s">
        <v>64</v>
      </c>
      <c r="AF56" s="11" t="s">
        <v>64</v>
      </c>
      <c r="AG56" s="11" t="s">
        <v>64</v>
      </c>
      <c r="AH56" s="11" t="s">
        <v>81</v>
      </c>
      <c r="AI56" s="11" t="s">
        <v>81</v>
      </c>
      <c r="AJ56" s="11" t="s">
        <v>85</v>
      </c>
      <c r="AK56" s="11" t="s">
        <v>85</v>
      </c>
      <c r="AL56" s="11" t="s">
        <v>90</v>
      </c>
      <c r="AM56" s="11" t="s">
        <v>90</v>
      </c>
      <c r="AN56" s="11" t="s">
        <v>98</v>
      </c>
      <c r="AO56" s="11" t="s">
        <v>98</v>
      </c>
      <c r="AP56" s="11" t="s">
        <v>98</v>
      </c>
      <c r="AQ56" s="11" t="s">
        <v>98</v>
      </c>
      <c r="AR56" s="11" t="s">
        <v>84</v>
      </c>
      <c r="AS56" s="11" t="s">
        <v>84</v>
      </c>
    </row>
    <row r="57" spans="1:45" ht="20.25" customHeight="1" x14ac:dyDescent="0.15">
      <c r="A57" s="17" t="s">
        <v>46</v>
      </c>
      <c r="B57" s="12" t="s">
        <v>7</v>
      </c>
      <c r="C57" s="12" t="s">
        <v>7</v>
      </c>
      <c r="D57" s="12" t="s">
        <v>7</v>
      </c>
      <c r="E57" s="12" t="s">
        <v>7</v>
      </c>
      <c r="F57" s="12" t="s">
        <v>7</v>
      </c>
      <c r="G57" s="12" t="s">
        <v>7</v>
      </c>
      <c r="H57" s="12" t="s">
        <v>7</v>
      </c>
      <c r="I57" s="12" t="s">
        <v>7</v>
      </c>
      <c r="J57" s="12" t="s">
        <v>7</v>
      </c>
      <c r="K57" s="12" t="s">
        <v>7</v>
      </c>
      <c r="L57" s="12" t="s">
        <v>5</v>
      </c>
      <c r="M57" s="12" t="s">
        <v>5</v>
      </c>
      <c r="N57" s="12" t="s">
        <v>7</v>
      </c>
      <c r="O57" s="12" t="s">
        <v>7</v>
      </c>
      <c r="P57" s="12" t="s">
        <v>7</v>
      </c>
      <c r="Q57" s="12" t="s">
        <v>7</v>
      </c>
      <c r="R57" s="12" t="s">
        <v>7</v>
      </c>
      <c r="S57" s="12" t="s">
        <v>7</v>
      </c>
      <c r="T57" s="12" t="s">
        <v>64</v>
      </c>
      <c r="U57" s="12" t="s">
        <v>64</v>
      </c>
      <c r="V57" s="12" t="s">
        <v>64</v>
      </c>
      <c r="W57" s="12" t="s">
        <v>64</v>
      </c>
      <c r="X57" s="12" t="s">
        <v>65</v>
      </c>
      <c r="Y57" s="12" t="s">
        <v>65</v>
      </c>
      <c r="Z57" s="12" t="s">
        <v>65</v>
      </c>
      <c r="AA57" s="12" t="s">
        <v>65</v>
      </c>
      <c r="AB57" s="12" t="s">
        <v>64</v>
      </c>
      <c r="AC57" s="11" t="s">
        <v>64</v>
      </c>
      <c r="AD57" s="12" t="s">
        <v>64</v>
      </c>
      <c r="AE57" s="11" t="s">
        <v>64</v>
      </c>
      <c r="AF57" s="12" t="s">
        <v>64</v>
      </c>
      <c r="AG57" s="11" t="s">
        <v>64</v>
      </c>
      <c r="AH57" s="12" t="s">
        <v>81</v>
      </c>
      <c r="AI57" s="11" t="s">
        <v>81</v>
      </c>
      <c r="AJ57" s="12" t="s">
        <v>85</v>
      </c>
      <c r="AK57" s="11" t="s">
        <v>85</v>
      </c>
      <c r="AL57" s="12" t="s">
        <v>90</v>
      </c>
      <c r="AM57" s="11" t="s">
        <v>90</v>
      </c>
      <c r="AN57" s="12" t="s">
        <v>98</v>
      </c>
      <c r="AO57" s="11" t="s">
        <v>98</v>
      </c>
      <c r="AP57" s="11" t="s">
        <v>98</v>
      </c>
      <c r="AQ57" s="11" t="s">
        <v>98</v>
      </c>
      <c r="AR57" s="11" t="s">
        <v>84</v>
      </c>
      <c r="AS57" s="11" t="s">
        <v>84</v>
      </c>
    </row>
    <row r="58" spans="1:45" ht="20.25" customHeight="1" x14ac:dyDescent="0.15">
      <c r="A58" s="16" t="s">
        <v>76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 t="s">
        <v>5</v>
      </c>
      <c r="M58" s="8" t="s">
        <v>5</v>
      </c>
      <c r="N58" s="8" t="s">
        <v>5</v>
      </c>
      <c r="O58" s="8" t="s">
        <v>5</v>
      </c>
      <c r="P58" s="8" t="s">
        <v>5</v>
      </c>
      <c r="Q58" s="8" t="s">
        <v>5</v>
      </c>
      <c r="R58" s="8" t="s">
        <v>5</v>
      </c>
      <c r="S58" s="8" t="s">
        <v>5</v>
      </c>
      <c r="T58" s="8" t="s">
        <v>64</v>
      </c>
      <c r="U58" s="8" t="s">
        <v>64</v>
      </c>
      <c r="V58" s="8" t="s">
        <v>64</v>
      </c>
      <c r="W58" s="8" t="s">
        <v>64</v>
      </c>
      <c r="X58" s="8" t="s">
        <v>65</v>
      </c>
      <c r="Y58" s="8" t="s">
        <v>65</v>
      </c>
      <c r="Z58" s="8" t="s">
        <v>65</v>
      </c>
      <c r="AA58" s="8" t="s">
        <v>65</v>
      </c>
      <c r="AB58" s="8" t="s">
        <v>64</v>
      </c>
      <c r="AC58" s="8" t="s">
        <v>64</v>
      </c>
      <c r="AD58" s="8" t="s">
        <v>64</v>
      </c>
      <c r="AE58" s="8" t="s">
        <v>64</v>
      </c>
      <c r="AF58" s="8" t="s">
        <v>64</v>
      </c>
      <c r="AG58" s="8" t="s">
        <v>64</v>
      </c>
      <c r="AH58" s="8" t="s">
        <v>81</v>
      </c>
      <c r="AI58" s="8" t="s">
        <v>81</v>
      </c>
      <c r="AJ58" s="8" t="s">
        <v>85</v>
      </c>
      <c r="AK58" s="8" t="s">
        <v>85</v>
      </c>
      <c r="AL58" s="8" t="s">
        <v>90</v>
      </c>
      <c r="AM58" s="8" t="s">
        <v>90</v>
      </c>
      <c r="AN58" s="8" t="s">
        <v>98</v>
      </c>
      <c r="AO58" s="8" t="s">
        <v>98</v>
      </c>
      <c r="AP58" s="8" t="s">
        <v>98</v>
      </c>
      <c r="AQ58" s="8" t="s">
        <v>106</v>
      </c>
      <c r="AR58" s="8" t="s">
        <v>84</v>
      </c>
      <c r="AS58" s="8" t="s">
        <v>84</v>
      </c>
    </row>
    <row r="59" spans="1:45" ht="20.25" customHeight="1" x14ac:dyDescent="0.15">
      <c r="A59" s="20" t="s">
        <v>47</v>
      </c>
      <c r="B59" s="12">
        <v>4075</v>
      </c>
      <c r="C59" s="12">
        <v>0</v>
      </c>
      <c r="D59" s="12">
        <v>4485</v>
      </c>
      <c r="E59" s="12">
        <v>0</v>
      </c>
      <c r="F59" s="12">
        <v>3755</v>
      </c>
      <c r="G59" s="12">
        <v>0</v>
      </c>
      <c r="H59" s="12">
        <v>3500</v>
      </c>
      <c r="I59" s="12">
        <v>0</v>
      </c>
      <c r="J59" s="12">
        <v>2665</v>
      </c>
      <c r="K59" s="12">
        <v>0</v>
      </c>
      <c r="L59" s="8" t="s">
        <v>5</v>
      </c>
      <c r="M59" s="8" t="s">
        <v>5</v>
      </c>
      <c r="N59" s="8" t="s">
        <v>5</v>
      </c>
      <c r="O59" s="8" t="s">
        <v>5</v>
      </c>
      <c r="P59" s="8">
        <v>467</v>
      </c>
      <c r="Q59" s="8" t="s">
        <v>5</v>
      </c>
      <c r="R59" s="8">
        <v>2895</v>
      </c>
      <c r="S59" s="8" t="s">
        <v>5</v>
      </c>
      <c r="T59" s="8">
        <v>2195</v>
      </c>
      <c r="U59" s="8" t="s">
        <v>64</v>
      </c>
      <c r="V59" s="8">
        <v>2435</v>
      </c>
      <c r="W59" s="8" t="s">
        <v>64</v>
      </c>
      <c r="X59" s="8">
        <v>2380</v>
      </c>
      <c r="Y59" s="8" t="s">
        <v>65</v>
      </c>
      <c r="Z59" s="8">
        <v>1115</v>
      </c>
      <c r="AA59" s="8" t="s">
        <v>65</v>
      </c>
      <c r="AB59" s="8">
        <v>2120</v>
      </c>
      <c r="AC59" s="8" t="s">
        <v>64</v>
      </c>
      <c r="AD59" s="8">
        <v>1970</v>
      </c>
      <c r="AE59" s="8" t="s">
        <v>64</v>
      </c>
      <c r="AF59" s="8">
        <v>2670</v>
      </c>
      <c r="AG59" s="8" t="s">
        <v>64</v>
      </c>
      <c r="AH59" s="8">
        <v>2165</v>
      </c>
      <c r="AI59" s="8" t="s">
        <v>81</v>
      </c>
      <c r="AJ59" s="8">
        <v>2105</v>
      </c>
      <c r="AK59" s="8" t="s">
        <v>85</v>
      </c>
      <c r="AL59" s="8">
        <v>2135</v>
      </c>
      <c r="AM59" s="8" t="s">
        <v>89</v>
      </c>
      <c r="AN59" s="8">
        <v>1950</v>
      </c>
      <c r="AO59" s="8" t="s">
        <v>98</v>
      </c>
      <c r="AP59" s="8">
        <v>1665</v>
      </c>
      <c r="AQ59" s="8" t="s">
        <v>98</v>
      </c>
      <c r="AR59" s="8">
        <v>2135</v>
      </c>
      <c r="AS59" s="8" t="s">
        <v>84</v>
      </c>
    </row>
    <row r="60" spans="1:45" ht="20.25" customHeight="1" x14ac:dyDescent="0.15">
      <c r="A60" s="21" t="s">
        <v>110</v>
      </c>
      <c r="B60" s="13"/>
      <c r="C60" s="22"/>
      <c r="D60" s="22"/>
      <c r="E60" s="22"/>
      <c r="F60" s="22"/>
      <c r="G60" s="22"/>
      <c r="H60" s="22"/>
      <c r="I60" s="22"/>
      <c r="J60" s="22"/>
      <c r="K60" s="22"/>
      <c r="L60" s="23"/>
      <c r="M60" s="23"/>
      <c r="N60" s="23"/>
      <c r="O60" s="23"/>
      <c r="P60" s="23"/>
      <c r="Q60" s="23"/>
    </row>
    <row r="61" spans="1:45" ht="20.25" customHeight="1" x14ac:dyDescent="0.15">
      <c r="A61" s="21" t="s">
        <v>111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24"/>
      <c r="M61" s="24"/>
      <c r="N61" s="24"/>
      <c r="O61" s="24"/>
      <c r="P61" s="24"/>
      <c r="Q61" s="24"/>
    </row>
    <row r="62" spans="1:45" ht="20.25" customHeight="1" x14ac:dyDescent="0.15">
      <c r="A62" s="7" t="s">
        <v>97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45" ht="20.25" customHeight="1" x14ac:dyDescent="0.15"/>
    <row r="64" spans="1:45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</sheetData>
  <mergeCells count="22">
    <mergeCell ref="AR5:AS5"/>
    <mergeCell ref="L5:M5"/>
    <mergeCell ref="AB5:AC5"/>
    <mergeCell ref="Z5:AA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AP5:AQ5"/>
    <mergeCell ref="AH5:AI5"/>
    <mergeCell ref="AF5:AG5"/>
    <mergeCell ref="AD5:AE5"/>
    <mergeCell ref="AN5:AO5"/>
    <mergeCell ref="AL5:AM5"/>
    <mergeCell ref="AJ5:AK5"/>
  </mergeCells>
  <phoneticPr fontId="2"/>
  <pageMargins left="0.59055118110236227" right="0.59055118110236227" top="0.78740157480314965" bottom="0.59055118110236227" header="0.70866141732283472" footer="0.51181102362204722"/>
  <pageSetup paperSize="9" scale="65" orientation="portrait" r:id="rId1"/>
  <headerFooter>
    <oddHeader>&amp;L第10章　運輸・情報通信業</oddHead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10-7</vt:lpstr>
      <vt:lpstr>'10-7'!Print_Titles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昌弘 [Masahiro Nomura]</dc:creator>
  <cp:lastModifiedBy>村松 直弥 [Naoya Muramatsu]</cp:lastModifiedBy>
  <cp:lastPrinted>2021-03-24T04:26:43Z</cp:lastPrinted>
  <dcterms:created xsi:type="dcterms:W3CDTF">2014-01-16T05:22:09Z</dcterms:created>
  <dcterms:modified xsi:type="dcterms:W3CDTF">2022-03-03T03:56:19Z</dcterms:modified>
</cp:coreProperties>
</file>