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00-統計事務（R4）\2-統計資料\統計書関係（HP毎年更新）\令和３年度\令和4年版統計書\02-CMS用\"/>
    </mc:Choice>
  </mc:AlternateContent>
  <bookViews>
    <workbookView xWindow="-15" yWindow="-15" windowWidth="19230" windowHeight="5955"/>
  </bookViews>
  <sheets>
    <sheet name="14-4（1）令和元年" sheetId="19" r:id="rId1"/>
    <sheet name="14-4（1）旧石巻市" sheetId="10" r:id="rId2"/>
    <sheet name="14-4（1）旧河北町" sheetId="11" r:id="rId3"/>
    <sheet name="14-4（1）旧雄勝町" sheetId="12" r:id="rId4"/>
    <sheet name="14-4（1）旧河南町" sheetId="13" r:id="rId5"/>
    <sheet name="14-4（1）旧桃生町" sheetId="14" r:id="rId6"/>
    <sheet name="14-4（1）北上町" sheetId="15" r:id="rId7"/>
    <sheet name="14-4（1）旧牡鹿町" sheetId="16" r:id="rId8"/>
  </sheets>
  <calcPr calcId="162913"/>
</workbook>
</file>

<file path=xl/calcChain.xml><?xml version="1.0" encoding="utf-8"?>
<calcChain xmlns="http://schemas.openxmlformats.org/spreadsheetml/2006/main">
  <c r="Q35" i="19" l="1"/>
  <c r="Q6" i="19" l="1"/>
  <c r="Q31" i="19" s="1"/>
  <c r="Q25" i="19"/>
  <c r="Q28" i="19" s="1"/>
  <c r="O6" i="19" l="1"/>
  <c r="O31" i="19" s="1"/>
  <c r="O35" i="19" s="1"/>
  <c r="P6" i="19"/>
  <c r="P31" i="19" s="1"/>
  <c r="P35" i="19" s="1"/>
  <c r="O25" i="19"/>
  <c r="O28" i="19" s="1"/>
  <c r="P25" i="19"/>
  <c r="P28" i="19" s="1"/>
  <c r="E35" i="19"/>
  <c r="D35" i="19"/>
  <c r="N25" i="19"/>
  <c r="N28" i="19" s="1"/>
  <c r="M25" i="19"/>
  <c r="M28" i="19" s="1"/>
  <c r="L25" i="19"/>
  <c r="L28" i="19" s="1"/>
  <c r="K25" i="19"/>
  <c r="K28" i="19" s="1"/>
  <c r="J25" i="19"/>
  <c r="J28" i="19" s="1"/>
  <c r="I25" i="19"/>
  <c r="I28" i="19" s="1"/>
  <c r="H25" i="19"/>
  <c r="H28" i="19" s="1"/>
  <c r="G25" i="19"/>
  <c r="G28" i="19" s="1"/>
  <c r="F25" i="19"/>
  <c r="F28" i="19" s="1"/>
  <c r="E25" i="19"/>
  <c r="E28" i="19" s="1"/>
  <c r="D25" i="19"/>
  <c r="D28" i="19" s="1"/>
  <c r="N6" i="19"/>
  <c r="N31" i="19" s="1"/>
  <c r="N35" i="19" s="1"/>
  <c r="M6" i="19"/>
  <c r="M31" i="19" s="1"/>
  <c r="M35" i="19" s="1"/>
  <c r="L6" i="19"/>
  <c r="L31" i="19" s="1"/>
  <c r="L35" i="19" s="1"/>
  <c r="K6" i="19"/>
  <c r="K31" i="19" s="1"/>
  <c r="K35" i="19" s="1"/>
  <c r="J6" i="19"/>
  <c r="J31" i="19" s="1"/>
  <c r="J35" i="19" s="1"/>
  <c r="I6" i="19"/>
  <c r="I31" i="19" s="1"/>
  <c r="I35" i="19" s="1"/>
  <c r="H6" i="19"/>
  <c r="H31" i="19" s="1"/>
  <c r="H35" i="19" s="1"/>
  <c r="G6" i="19"/>
  <c r="G31" i="19" s="1"/>
  <c r="G35" i="19" s="1"/>
  <c r="F6" i="19"/>
  <c r="F31" i="19" s="1"/>
  <c r="F35" i="19" s="1"/>
  <c r="E6" i="19"/>
  <c r="D6" i="19"/>
  <c r="I20" i="16" l="1"/>
  <c r="G20" i="14"/>
  <c r="G34" i="14" s="1"/>
  <c r="F20" i="11"/>
  <c r="F34" i="11"/>
  <c r="F7" i="11"/>
  <c r="F6" i="11"/>
  <c r="J20" i="10"/>
  <c r="H20" i="10"/>
  <c r="D7" i="16"/>
  <c r="D6" i="16"/>
  <c r="E7" i="16"/>
  <c r="E6" i="16"/>
  <c r="E25" i="16" s="1"/>
  <c r="E29" i="16" s="1"/>
  <c r="E36" i="16" s="1"/>
  <c r="F7" i="16"/>
  <c r="G7" i="16"/>
  <c r="H7" i="16"/>
  <c r="H6" i="16" s="1"/>
  <c r="I7" i="16"/>
  <c r="I6" i="16"/>
  <c r="I25" i="16" s="1"/>
  <c r="I29" i="16"/>
  <c r="I36" i="16" s="1"/>
  <c r="J7" i="16"/>
  <c r="J6" i="16" s="1"/>
  <c r="J25" i="16"/>
  <c r="J29" i="16" s="1"/>
  <c r="J36" i="16" s="1"/>
  <c r="K7" i="16"/>
  <c r="L7" i="16"/>
  <c r="D20" i="16"/>
  <c r="D34" i="16" s="1"/>
  <c r="E20" i="16"/>
  <c r="F20" i="16"/>
  <c r="F34" i="16" s="1"/>
  <c r="G20" i="16"/>
  <c r="H20" i="16"/>
  <c r="H34" i="16" s="1"/>
  <c r="J20" i="16"/>
  <c r="K20" i="16"/>
  <c r="K34" i="16" s="1"/>
  <c r="L20" i="16"/>
  <c r="D25" i="16"/>
  <c r="D29" i="16" s="1"/>
  <c r="D36" i="16" s="1"/>
  <c r="D32" i="16"/>
  <c r="H32" i="16"/>
  <c r="I32" i="16"/>
  <c r="J32" i="16"/>
  <c r="D33" i="16"/>
  <c r="E33" i="16"/>
  <c r="F33" i="16"/>
  <c r="G33" i="16"/>
  <c r="H33" i="16"/>
  <c r="I33" i="16"/>
  <c r="J33" i="16"/>
  <c r="K33" i="16"/>
  <c r="L33" i="16"/>
  <c r="E34" i="16"/>
  <c r="G34" i="16"/>
  <c r="I34" i="16"/>
  <c r="J34" i="16"/>
  <c r="L34" i="16"/>
  <c r="D7" i="15"/>
  <c r="E7" i="15"/>
  <c r="E6" i="15" s="1"/>
  <c r="E25" i="15" s="1"/>
  <c r="E29" i="15" s="1"/>
  <c r="E36" i="15" s="1"/>
  <c r="F7" i="15"/>
  <c r="F6" i="15"/>
  <c r="F25" i="15" s="1"/>
  <c r="G7" i="15"/>
  <c r="H7" i="15"/>
  <c r="I7" i="15"/>
  <c r="I6" i="15"/>
  <c r="I25" i="15" s="1"/>
  <c r="J7" i="15"/>
  <c r="K7" i="15"/>
  <c r="L7" i="15"/>
  <c r="L6" i="15" s="1"/>
  <c r="D20" i="15"/>
  <c r="D34" i="15" s="1"/>
  <c r="E20" i="15"/>
  <c r="F20" i="15"/>
  <c r="G20" i="15"/>
  <c r="H20" i="15"/>
  <c r="H34" i="15"/>
  <c r="I20" i="15"/>
  <c r="J20" i="15"/>
  <c r="K20" i="15"/>
  <c r="K34" i="15"/>
  <c r="L20" i="15"/>
  <c r="L34" i="15"/>
  <c r="F29" i="15"/>
  <c r="F36" i="15" s="1"/>
  <c r="I29" i="15"/>
  <c r="I36" i="15" s="1"/>
  <c r="F32" i="15"/>
  <c r="I32" i="15"/>
  <c r="L32" i="15"/>
  <c r="D33" i="15"/>
  <c r="E33" i="15"/>
  <c r="F33" i="15"/>
  <c r="G33" i="15"/>
  <c r="H33" i="15"/>
  <c r="I33" i="15"/>
  <c r="J33" i="15"/>
  <c r="K33" i="15"/>
  <c r="L33" i="15"/>
  <c r="E34" i="15"/>
  <c r="F34" i="15"/>
  <c r="G34" i="15"/>
  <c r="I34" i="15"/>
  <c r="J34" i="15"/>
  <c r="D7" i="14"/>
  <c r="D6" i="14" s="1"/>
  <c r="D25" i="14"/>
  <c r="D29" i="14" s="1"/>
  <c r="D36" i="14" s="1"/>
  <c r="E7" i="14"/>
  <c r="E6" i="14"/>
  <c r="F7" i="14"/>
  <c r="F32" i="14"/>
  <c r="F6" i="14"/>
  <c r="F25" i="14"/>
  <c r="F29" i="14" s="1"/>
  <c r="F36" i="14"/>
  <c r="G7" i="14"/>
  <c r="G6" i="14"/>
  <c r="G25" i="14" s="1"/>
  <c r="G29" i="14" s="1"/>
  <c r="G36" i="14" s="1"/>
  <c r="H7" i="14"/>
  <c r="H32" i="14"/>
  <c r="H6" i="14"/>
  <c r="I7" i="14"/>
  <c r="J7" i="14"/>
  <c r="J32" i="14" s="1"/>
  <c r="J6" i="14"/>
  <c r="J25" i="14" s="1"/>
  <c r="J29" i="14" s="1"/>
  <c r="J36" i="14" s="1"/>
  <c r="K7" i="14"/>
  <c r="K6" i="14"/>
  <c r="K25" i="14" s="1"/>
  <c r="L7" i="14"/>
  <c r="L6" i="14"/>
  <c r="D20" i="14"/>
  <c r="E20" i="14"/>
  <c r="E34" i="14" s="1"/>
  <c r="F20" i="14"/>
  <c r="H20" i="14"/>
  <c r="H34" i="14" s="1"/>
  <c r="I20" i="14"/>
  <c r="I34" i="14" s="1"/>
  <c r="J20" i="14"/>
  <c r="K20" i="14"/>
  <c r="K34" i="14" s="1"/>
  <c r="K29" i="14"/>
  <c r="K36" i="14" s="1"/>
  <c r="L20" i="14"/>
  <c r="L34" i="14" s="1"/>
  <c r="E25" i="14"/>
  <c r="E29" i="14"/>
  <c r="E36" i="14" s="1"/>
  <c r="D32" i="14"/>
  <c r="E32" i="14"/>
  <c r="G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F34" i="14"/>
  <c r="J34" i="14"/>
  <c r="D7" i="13"/>
  <c r="D6" i="13" s="1"/>
  <c r="D25" i="13"/>
  <c r="D29" i="13" s="1"/>
  <c r="D36" i="13" s="1"/>
  <c r="E7" i="13"/>
  <c r="E6" i="13"/>
  <c r="E25" i="13" s="1"/>
  <c r="E29" i="13" s="1"/>
  <c r="E36" i="13" s="1"/>
  <c r="F7" i="13"/>
  <c r="F32" i="13"/>
  <c r="F6" i="13"/>
  <c r="F25" i="13"/>
  <c r="F29" i="13" s="1"/>
  <c r="F36" i="13" s="1"/>
  <c r="G7" i="13"/>
  <c r="G6" i="13"/>
  <c r="G25" i="13" s="1"/>
  <c r="G29" i="13"/>
  <c r="G36" i="13" s="1"/>
  <c r="H7" i="13"/>
  <c r="I7" i="13"/>
  <c r="I6" i="13"/>
  <c r="J7" i="13"/>
  <c r="J32" i="13"/>
  <c r="J6" i="13"/>
  <c r="K7" i="13"/>
  <c r="L7" i="13"/>
  <c r="L6" i="13"/>
  <c r="D20" i="13"/>
  <c r="E20" i="13"/>
  <c r="F20" i="13"/>
  <c r="G20" i="13"/>
  <c r="G34" i="13"/>
  <c r="H20" i="13"/>
  <c r="I20" i="13"/>
  <c r="J20" i="13"/>
  <c r="K20" i="13"/>
  <c r="K34" i="13" s="1"/>
  <c r="L20" i="13"/>
  <c r="L34" i="13" s="1"/>
  <c r="I25" i="13"/>
  <c r="J25" i="13"/>
  <c r="J29" i="13"/>
  <c r="J36" i="13" s="1"/>
  <c r="I29" i="13"/>
  <c r="I36" i="13" s="1"/>
  <c r="D32" i="13"/>
  <c r="E32" i="13"/>
  <c r="G32" i="13"/>
  <c r="I32" i="13"/>
  <c r="L32" i="13"/>
  <c r="D33" i="13"/>
  <c r="E33" i="13"/>
  <c r="F33" i="13"/>
  <c r="G33" i="13"/>
  <c r="H33" i="13"/>
  <c r="I33" i="13"/>
  <c r="J33" i="13"/>
  <c r="K33" i="13"/>
  <c r="L33" i="13"/>
  <c r="D34" i="13"/>
  <c r="E34" i="13"/>
  <c r="F34" i="13"/>
  <c r="H34" i="13"/>
  <c r="I34" i="13"/>
  <c r="J34" i="13"/>
  <c r="D7" i="12"/>
  <c r="E7" i="12"/>
  <c r="E6" i="12" s="1"/>
  <c r="E25" i="12" s="1"/>
  <c r="F7" i="12"/>
  <c r="F6" i="12" s="1"/>
  <c r="F25" i="12" s="1"/>
  <c r="F29" i="12" s="1"/>
  <c r="F36" i="12" s="1"/>
  <c r="G7" i="12"/>
  <c r="H7" i="12"/>
  <c r="I7" i="12"/>
  <c r="I6" i="12" s="1"/>
  <c r="J7" i="12"/>
  <c r="J6" i="12" s="1"/>
  <c r="K7" i="12"/>
  <c r="K6" i="12" s="1"/>
  <c r="K25" i="12"/>
  <c r="K29" i="12" s="1"/>
  <c r="K36" i="12" s="1"/>
  <c r="L7" i="12"/>
  <c r="D20" i="12"/>
  <c r="E20" i="12"/>
  <c r="E34" i="12"/>
  <c r="F20" i="12"/>
  <c r="F34" i="12"/>
  <c r="G20" i="12"/>
  <c r="H20" i="12"/>
  <c r="I20" i="12"/>
  <c r="I25" i="12"/>
  <c r="I29" i="12" s="1"/>
  <c r="I36" i="12"/>
  <c r="J20" i="12"/>
  <c r="J34" i="12"/>
  <c r="K20" i="12"/>
  <c r="L20" i="12"/>
  <c r="L34" i="12" s="1"/>
  <c r="E29" i="12"/>
  <c r="E36" i="12" s="1"/>
  <c r="E32" i="12"/>
  <c r="I32" i="12"/>
  <c r="K32" i="12"/>
  <c r="D33" i="12"/>
  <c r="E33" i="12"/>
  <c r="F33" i="12"/>
  <c r="G33" i="12"/>
  <c r="H33" i="12"/>
  <c r="I33" i="12"/>
  <c r="J33" i="12"/>
  <c r="K33" i="12"/>
  <c r="L33" i="12"/>
  <c r="D34" i="12"/>
  <c r="G34" i="12"/>
  <c r="H34" i="12"/>
  <c r="I34" i="12"/>
  <c r="K34" i="12"/>
  <c r="D7" i="11"/>
  <c r="D6" i="11" s="1"/>
  <c r="D25" i="11" s="1"/>
  <c r="D29" i="11" s="1"/>
  <c r="D36" i="11" s="1"/>
  <c r="E7" i="11"/>
  <c r="E32" i="11"/>
  <c r="E6" i="11"/>
  <c r="E25" i="11"/>
  <c r="E29" i="11" s="1"/>
  <c r="E36" i="11" s="1"/>
  <c r="G7" i="11"/>
  <c r="G6" i="11"/>
  <c r="G25" i="11" s="1"/>
  <c r="G29" i="11" s="1"/>
  <c r="G36" i="11" s="1"/>
  <c r="H7" i="11"/>
  <c r="H32" i="11"/>
  <c r="H6" i="11"/>
  <c r="H25" i="11"/>
  <c r="H29" i="11" s="1"/>
  <c r="H36" i="11" s="1"/>
  <c r="I7" i="11"/>
  <c r="I6" i="11"/>
  <c r="I25" i="11" s="1"/>
  <c r="I29" i="11" s="1"/>
  <c r="I36" i="11" s="1"/>
  <c r="J7" i="11"/>
  <c r="J32" i="11" s="1"/>
  <c r="J6" i="11"/>
  <c r="J25" i="11" s="1"/>
  <c r="J29" i="11" s="1"/>
  <c r="J36" i="11" s="1"/>
  <c r="K7" i="11"/>
  <c r="K6" i="11" s="1"/>
  <c r="K25" i="11" s="1"/>
  <c r="K29" i="11" s="1"/>
  <c r="K36" i="11" s="1"/>
  <c r="L7" i="11"/>
  <c r="L32" i="11" s="1"/>
  <c r="D20" i="11"/>
  <c r="D34" i="11" s="1"/>
  <c r="E20" i="11"/>
  <c r="E34" i="11"/>
  <c r="G20" i="11"/>
  <c r="G34" i="11"/>
  <c r="H20" i="11"/>
  <c r="H34" i="11"/>
  <c r="I20" i="11"/>
  <c r="J20" i="11"/>
  <c r="J34" i="11" s="1"/>
  <c r="K20" i="11"/>
  <c r="K34" i="11"/>
  <c r="L20" i="11"/>
  <c r="L34" i="11"/>
  <c r="F32" i="11"/>
  <c r="G32" i="11"/>
  <c r="I32" i="11"/>
  <c r="D33" i="11"/>
  <c r="E33" i="11"/>
  <c r="F33" i="11"/>
  <c r="G33" i="11"/>
  <c r="H33" i="11"/>
  <c r="I33" i="11"/>
  <c r="J33" i="11"/>
  <c r="K33" i="11"/>
  <c r="L33" i="11"/>
  <c r="I34" i="11"/>
  <c r="E7" i="10"/>
  <c r="E6" i="10" s="1"/>
  <c r="E25" i="10" s="1"/>
  <c r="E29" i="10" s="1"/>
  <c r="E36" i="10" s="1"/>
  <c r="E20" i="10"/>
  <c r="E34" i="10"/>
  <c r="F7" i="10"/>
  <c r="F6" i="10"/>
  <c r="F25" i="10" s="1"/>
  <c r="F29" i="10" s="1"/>
  <c r="F36" i="10" s="1"/>
  <c r="F20" i="10"/>
  <c r="F34" i="10" s="1"/>
  <c r="G7" i="10"/>
  <c r="G6" i="10"/>
  <c r="G25" i="10" s="1"/>
  <c r="G29" i="10" s="1"/>
  <c r="G36" i="10" s="1"/>
  <c r="G20" i="10"/>
  <c r="H7" i="10"/>
  <c r="H6" i="10"/>
  <c r="H25" i="10" s="1"/>
  <c r="H29" i="10" s="1"/>
  <c r="H36" i="10" s="1"/>
  <c r="I7" i="10"/>
  <c r="I6" i="10" s="1"/>
  <c r="I25" i="10" s="1"/>
  <c r="I29" i="10" s="1"/>
  <c r="I36" i="10" s="1"/>
  <c r="I20" i="10"/>
  <c r="J7" i="10"/>
  <c r="J32" i="10" s="1"/>
  <c r="J6" i="10"/>
  <c r="J25" i="10" s="1"/>
  <c r="J29" i="10" s="1"/>
  <c r="J36" i="10" s="1"/>
  <c r="K7" i="10"/>
  <c r="K6" i="10" s="1"/>
  <c r="K25" i="10" s="1"/>
  <c r="K29" i="10" s="1"/>
  <c r="K36" i="10" s="1"/>
  <c r="K20" i="10"/>
  <c r="L7" i="10"/>
  <c r="L6" i="10" s="1"/>
  <c r="L25" i="10" s="1"/>
  <c r="L29" i="10" s="1"/>
  <c r="L36" i="10" s="1"/>
  <c r="L20" i="10"/>
  <c r="L34" i="10" s="1"/>
  <c r="D7" i="10"/>
  <c r="D6" i="10"/>
  <c r="D25" i="10" s="1"/>
  <c r="D29" i="10" s="1"/>
  <c r="D36" i="10" s="1"/>
  <c r="D20" i="10"/>
  <c r="G34" i="10"/>
  <c r="H34" i="10"/>
  <c r="J34" i="10"/>
  <c r="K34" i="10"/>
  <c r="D34" i="10"/>
  <c r="E33" i="10"/>
  <c r="F33" i="10"/>
  <c r="G33" i="10"/>
  <c r="H33" i="10"/>
  <c r="I33" i="10"/>
  <c r="J33" i="10"/>
  <c r="K33" i="10"/>
  <c r="L33" i="10"/>
  <c r="D33" i="10"/>
  <c r="E32" i="10"/>
  <c r="G32" i="10"/>
  <c r="H32" i="10"/>
  <c r="K32" i="10"/>
  <c r="D32" i="10"/>
  <c r="K6" i="15"/>
  <c r="K25" i="15"/>
  <c r="K29" i="15" s="1"/>
  <c r="K36" i="15" s="1"/>
  <c r="K32" i="15"/>
  <c r="L25" i="14"/>
  <c r="L29" i="14" s="1"/>
  <c r="L36" i="14" s="1"/>
  <c r="H25" i="14"/>
  <c r="H29" i="14"/>
  <c r="H36" i="14" s="1"/>
  <c r="J25" i="12"/>
  <c r="J29" i="12" s="1"/>
  <c r="J36" i="12" s="1"/>
  <c r="L25" i="15"/>
  <c r="L29" i="15"/>
  <c r="L36" i="15" s="1"/>
  <c r="G6" i="15"/>
  <c r="G25" i="15" s="1"/>
  <c r="G29" i="15" s="1"/>
  <c r="G36" i="15" s="1"/>
  <c r="G32" i="15"/>
  <c r="G6" i="16"/>
  <c r="G25" i="16" s="1"/>
  <c r="G29" i="16" s="1"/>
  <c r="G36" i="16" s="1"/>
  <c r="G32" i="16"/>
  <c r="K6" i="16"/>
  <c r="K25" i="16" s="1"/>
  <c r="K29" i="16" s="1"/>
  <c r="K36" i="16" s="1"/>
  <c r="K32" i="16"/>
  <c r="H6" i="12"/>
  <c r="H25" i="12"/>
  <c r="H29" i="12" s="1"/>
  <c r="H36" i="12" s="1"/>
  <c r="H32" i="12"/>
  <c r="I34" i="10"/>
  <c r="F32" i="12"/>
  <c r="F32" i="10"/>
  <c r="L6" i="12"/>
  <c r="L25" i="12" s="1"/>
  <c r="L29" i="12" s="1"/>
  <c r="L36" i="12" s="1"/>
  <c r="L32" i="12"/>
  <c r="D6" i="12"/>
  <c r="D25" i="12"/>
  <c r="D29" i="12" s="1"/>
  <c r="D36" i="12" s="1"/>
  <c r="D32" i="12"/>
  <c r="E32" i="15"/>
  <c r="E32" i="16"/>
  <c r="F25" i="11"/>
  <c r="F29" i="11" s="1"/>
  <c r="F36" i="11" s="1"/>
  <c r="L25" i="13" l="1"/>
  <c r="L29" i="13" s="1"/>
  <c r="L36" i="13" s="1"/>
  <c r="K6" i="13"/>
  <c r="K25" i="13" s="1"/>
  <c r="K29" i="13" s="1"/>
  <c r="K36" i="13" s="1"/>
  <c r="K32" i="13"/>
  <c r="I6" i="14"/>
  <c r="I25" i="14" s="1"/>
  <c r="I29" i="14" s="1"/>
  <c r="I36" i="14" s="1"/>
  <c r="I32" i="14"/>
  <c r="J6" i="15"/>
  <c r="J25" i="15" s="1"/>
  <c r="J29" i="15" s="1"/>
  <c r="J36" i="15" s="1"/>
  <c r="J32" i="15"/>
  <c r="H25" i="16"/>
  <c r="H29" i="16" s="1"/>
  <c r="H36" i="16" s="1"/>
  <c r="F6" i="16"/>
  <c r="F25" i="16" s="1"/>
  <c r="F29" i="16" s="1"/>
  <c r="F36" i="16" s="1"/>
  <c r="F32" i="16"/>
  <c r="L6" i="11"/>
  <c r="L25" i="11" s="1"/>
  <c r="L29" i="11" s="1"/>
  <c r="L36" i="11" s="1"/>
  <c r="J32" i="12"/>
  <c r="L32" i="10"/>
  <c r="I32" i="10"/>
  <c r="K32" i="11"/>
  <c r="D32" i="11"/>
  <c r="G6" i="12"/>
  <c r="G25" i="12" s="1"/>
  <c r="G29" i="12" s="1"/>
  <c r="G36" i="12" s="1"/>
  <c r="G32" i="12"/>
  <c r="H6" i="13"/>
  <c r="H25" i="13" s="1"/>
  <c r="H29" i="13" s="1"/>
  <c r="H36" i="13" s="1"/>
  <c r="H32" i="13"/>
  <c r="H6" i="15"/>
  <c r="H25" i="15" s="1"/>
  <c r="H29" i="15" s="1"/>
  <c r="H36" i="15" s="1"/>
  <c r="H32" i="15"/>
  <c r="D6" i="15"/>
  <c r="D25" i="15" s="1"/>
  <c r="D29" i="15" s="1"/>
  <c r="D36" i="15" s="1"/>
  <c r="D32" i="15"/>
  <c r="L6" i="16"/>
  <c r="L25" i="16" s="1"/>
  <c r="L29" i="16" s="1"/>
  <c r="L36" i="16" s="1"/>
  <c r="L32" i="16"/>
</calcChain>
</file>

<file path=xl/sharedStrings.xml><?xml version="1.0" encoding="utf-8"?>
<sst xmlns="http://schemas.openxmlformats.org/spreadsheetml/2006/main" count="381" uniqueCount="95">
  <si>
    <t>４．市町村民経済計算</t>
    <rPh sb="2" eb="5">
      <t>シチョウソン</t>
    </rPh>
    <rPh sb="5" eb="6">
      <t>ミン</t>
    </rPh>
    <rPh sb="6" eb="8">
      <t>ケイザイ</t>
    </rPh>
    <rPh sb="8" eb="10">
      <t>ケイサン</t>
    </rPh>
    <phoneticPr fontId="19"/>
  </si>
  <si>
    <t>（1）経済活動別市町村内総生産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phoneticPr fontId="19"/>
  </si>
  <si>
    <t>項目</t>
    <rPh sb="0" eb="2">
      <t>コウモク</t>
    </rPh>
    <phoneticPr fontId="19"/>
  </si>
  <si>
    <t>１　産業</t>
    <rPh sb="2" eb="4">
      <t>サンギョウ</t>
    </rPh>
    <phoneticPr fontId="19"/>
  </si>
  <si>
    <t>（1）農林水産業</t>
    <rPh sb="3" eb="5">
      <t>ノウリン</t>
    </rPh>
    <rPh sb="5" eb="8">
      <t>スイサンギョウ</t>
    </rPh>
    <phoneticPr fontId="19"/>
  </si>
  <si>
    <t>①農業</t>
    <rPh sb="1" eb="3">
      <t>ノウギョウ</t>
    </rPh>
    <phoneticPr fontId="19"/>
  </si>
  <si>
    <t>②林業</t>
    <rPh sb="1" eb="3">
      <t>リンギョウ</t>
    </rPh>
    <phoneticPr fontId="19"/>
  </si>
  <si>
    <t>③水産業</t>
    <rPh sb="1" eb="4">
      <t>スイサンギョウ</t>
    </rPh>
    <phoneticPr fontId="19"/>
  </si>
  <si>
    <t>（2）鉱業</t>
    <rPh sb="3" eb="5">
      <t>コウギョウ</t>
    </rPh>
    <phoneticPr fontId="19"/>
  </si>
  <si>
    <t>（3）製造業</t>
    <rPh sb="3" eb="6">
      <t>セイゾウギョウ</t>
    </rPh>
    <phoneticPr fontId="19"/>
  </si>
  <si>
    <t>（4）建設業</t>
    <rPh sb="3" eb="6">
      <t>ケンセツギョウ</t>
    </rPh>
    <phoneticPr fontId="19"/>
  </si>
  <si>
    <t>（5）電気・ガス・水道業</t>
    <rPh sb="3" eb="5">
      <t>デンキ</t>
    </rPh>
    <rPh sb="9" eb="12">
      <t>スイドウギョウ</t>
    </rPh>
    <phoneticPr fontId="19"/>
  </si>
  <si>
    <t>（6）卸売・小売業</t>
    <rPh sb="3" eb="5">
      <t>オロシウ</t>
    </rPh>
    <rPh sb="6" eb="9">
      <t>コウリギョウ</t>
    </rPh>
    <phoneticPr fontId="19"/>
  </si>
  <si>
    <t>（7）金融・保険業</t>
    <rPh sb="3" eb="5">
      <t>キンユウ</t>
    </rPh>
    <rPh sb="6" eb="8">
      <t>ホケン</t>
    </rPh>
    <rPh sb="8" eb="9">
      <t>ギョウ</t>
    </rPh>
    <phoneticPr fontId="19"/>
  </si>
  <si>
    <t>（8）不動産業</t>
    <rPh sb="3" eb="6">
      <t>フドウサン</t>
    </rPh>
    <rPh sb="6" eb="7">
      <t>ギョウ</t>
    </rPh>
    <phoneticPr fontId="19"/>
  </si>
  <si>
    <t>（9）運輸・通信業</t>
    <rPh sb="3" eb="5">
      <t>ウンユ</t>
    </rPh>
    <rPh sb="6" eb="9">
      <t>ツウシンギョウ</t>
    </rPh>
    <phoneticPr fontId="19"/>
  </si>
  <si>
    <t>（10）サービス業</t>
    <rPh sb="8" eb="9">
      <t>ギョウ</t>
    </rPh>
    <phoneticPr fontId="19"/>
  </si>
  <si>
    <t>２　政府サービス生産者</t>
    <rPh sb="2" eb="4">
      <t>セイフ</t>
    </rPh>
    <rPh sb="8" eb="11">
      <t>セイサンシャ</t>
    </rPh>
    <phoneticPr fontId="19"/>
  </si>
  <si>
    <t>（1）電気・ガス・水道業</t>
    <rPh sb="3" eb="5">
      <t>デンキ</t>
    </rPh>
    <rPh sb="9" eb="12">
      <t>スイドウギョウ</t>
    </rPh>
    <phoneticPr fontId="19"/>
  </si>
  <si>
    <t>（2）サービス業</t>
    <rPh sb="7" eb="8">
      <t>ギョウ</t>
    </rPh>
    <phoneticPr fontId="19"/>
  </si>
  <si>
    <t>（3）公務</t>
    <rPh sb="3" eb="5">
      <t>コウム</t>
    </rPh>
    <phoneticPr fontId="19"/>
  </si>
  <si>
    <t>３　対家計民間非営利サービス生産者</t>
    <rPh sb="2" eb="3">
      <t>タイ</t>
    </rPh>
    <rPh sb="3" eb="5">
      <t>カケイ</t>
    </rPh>
    <rPh sb="5" eb="7">
      <t>ミンカン</t>
    </rPh>
    <rPh sb="7" eb="8">
      <t>ヒ</t>
    </rPh>
    <rPh sb="8" eb="10">
      <t>エイリ</t>
    </rPh>
    <rPh sb="14" eb="17">
      <t>セイサンシャ</t>
    </rPh>
    <phoneticPr fontId="19"/>
  </si>
  <si>
    <t>４　小計(１＋２＋３)</t>
    <rPh sb="2" eb="4">
      <t>ショウケイ</t>
    </rPh>
    <phoneticPr fontId="19"/>
  </si>
  <si>
    <t>５　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19"/>
  </si>
  <si>
    <t>６　（控除）総資本形成に係る消費税</t>
    <rPh sb="3" eb="5">
      <t>コウジョ</t>
    </rPh>
    <rPh sb="6" eb="9">
      <t>ソウシホン</t>
    </rPh>
    <rPh sb="9" eb="11">
      <t>ケイセイ</t>
    </rPh>
    <rPh sb="12" eb="13">
      <t>カカ</t>
    </rPh>
    <rPh sb="14" eb="17">
      <t>ショウヒゼイ</t>
    </rPh>
    <phoneticPr fontId="19"/>
  </si>
  <si>
    <t>７　（控除）帰属利子</t>
    <rPh sb="3" eb="5">
      <t>コウジョ</t>
    </rPh>
    <rPh sb="6" eb="8">
      <t>キゾク</t>
    </rPh>
    <rPh sb="8" eb="10">
      <t>リシ</t>
    </rPh>
    <phoneticPr fontId="19"/>
  </si>
  <si>
    <t>市町村内総生産（４＋５－６－７）</t>
    <rPh sb="0" eb="3">
      <t>シチョウソン</t>
    </rPh>
    <rPh sb="3" eb="4">
      <t>ナイ</t>
    </rPh>
    <rPh sb="4" eb="7">
      <t>ソウセイサン</t>
    </rPh>
    <phoneticPr fontId="19"/>
  </si>
  <si>
    <t>再掲</t>
    <rPh sb="0" eb="2">
      <t>サイケイ</t>
    </rPh>
    <phoneticPr fontId="19"/>
  </si>
  <si>
    <t>第一次産業</t>
    <rPh sb="0" eb="1">
      <t>ダイ</t>
    </rPh>
    <rPh sb="1" eb="3">
      <t>１ジ</t>
    </rPh>
    <rPh sb="3" eb="5">
      <t>サンギョウ</t>
    </rPh>
    <phoneticPr fontId="19"/>
  </si>
  <si>
    <t>第二次産業</t>
    <rPh sb="0" eb="1">
      <t>ダイ</t>
    </rPh>
    <rPh sb="1" eb="3">
      <t>２ジ</t>
    </rPh>
    <rPh sb="3" eb="5">
      <t>サンギョウ</t>
    </rPh>
    <phoneticPr fontId="19"/>
  </si>
  <si>
    <t>第三次産業</t>
    <rPh sb="0" eb="1">
      <t>ダイ</t>
    </rPh>
    <rPh sb="1" eb="3">
      <t>３ジ</t>
    </rPh>
    <rPh sb="3" eb="5">
      <t>サンギョウ</t>
    </rPh>
    <phoneticPr fontId="19"/>
  </si>
  <si>
    <t>輸入品に課される税・関税・（控除）総資本形成に係る消費税・（控除）帰属利子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4" eb="16">
      <t>コウジョ</t>
    </rPh>
    <rPh sb="17" eb="20">
      <t>ソウシホン</t>
    </rPh>
    <rPh sb="20" eb="22">
      <t>ケイセイ</t>
    </rPh>
    <rPh sb="23" eb="24">
      <t>カカ</t>
    </rPh>
    <rPh sb="25" eb="28">
      <t>ショウヒゼイ</t>
    </rPh>
    <rPh sb="30" eb="32">
      <t>コウジョ</t>
    </rPh>
    <rPh sb="33" eb="35">
      <t>キゾク</t>
    </rPh>
    <rPh sb="35" eb="37">
      <t>リシ</t>
    </rPh>
    <phoneticPr fontId="19"/>
  </si>
  <si>
    <t>合計</t>
    <rPh sb="0" eb="2">
      <t>ゴウケイ</t>
    </rPh>
    <phoneticPr fontId="19"/>
  </si>
  <si>
    <t>※第一次産業は、農林水産業</t>
    <rPh sb="1" eb="2">
      <t>ダイ</t>
    </rPh>
    <rPh sb="2" eb="4">
      <t>１ジ</t>
    </rPh>
    <rPh sb="4" eb="6">
      <t>サンギョウ</t>
    </rPh>
    <rPh sb="8" eb="10">
      <t>ノウリン</t>
    </rPh>
    <rPh sb="10" eb="13">
      <t>スイサンギョウ</t>
    </rPh>
    <phoneticPr fontId="19"/>
  </si>
  <si>
    <t>※第二次産業は、鉱業、製造業、建設業</t>
    <rPh sb="1" eb="2">
      <t>ダイ</t>
    </rPh>
    <rPh sb="2" eb="4">
      <t>２ジ</t>
    </rPh>
    <rPh sb="4" eb="6">
      <t>サンギョウ</t>
    </rPh>
    <rPh sb="8" eb="10">
      <t>コウギョウ</t>
    </rPh>
    <rPh sb="11" eb="14">
      <t>セイゾウギョウ</t>
    </rPh>
    <rPh sb="15" eb="18">
      <t>ケンセツギョウ</t>
    </rPh>
    <phoneticPr fontId="19"/>
  </si>
  <si>
    <t>※第三次産業は、第一、二次産業以外の産業、政府サービス生産者、対家計民間非営利サービス生産者</t>
    <rPh sb="1" eb="2">
      <t>ダイ</t>
    </rPh>
    <rPh sb="2" eb="4">
      <t>３ジ</t>
    </rPh>
    <rPh sb="4" eb="6">
      <t>サンギョウ</t>
    </rPh>
    <rPh sb="8" eb="9">
      <t>ダイ</t>
    </rPh>
    <rPh sb="9" eb="10">
      <t>１</t>
    </rPh>
    <rPh sb="11" eb="12">
      <t>２</t>
    </rPh>
    <rPh sb="12" eb="13">
      <t>ツギ</t>
    </rPh>
    <rPh sb="13" eb="15">
      <t>サンギョウ</t>
    </rPh>
    <rPh sb="15" eb="17">
      <t>イガイ</t>
    </rPh>
    <rPh sb="18" eb="20">
      <t>サンギョウ</t>
    </rPh>
    <rPh sb="21" eb="23">
      <t>セイフ</t>
    </rPh>
    <rPh sb="27" eb="30">
      <t>セイサンシャ</t>
    </rPh>
    <rPh sb="31" eb="32">
      <t>タイ</t>
    </rPh>
    <rPh sb="32" eb="34">
      <t>カケイ</t>
    </rPh>
    <rPh sb="34" eb="36">
      <t>ミンカン</t>
    </rPh>
    <rPh sb="36" eb="37">
      <t>ヒ</t>
    </rPh>
    <rPh sb="37" eb="39">
      <t>エイリ</t>
    </rPh>
    <rPh sb="43" eb="46">
      <t>セイサンシャ</t>
    </rPh>
    <phoneticPr fontId="19"/>
  </si>
  <si>
    <t>平成１６年度</t>
    <rPh sb="0" eb="2">
      <t>ヘイセイ</t>
    </rPh>
    <rPh sb="4" eb="6">
      <t>ネンド</t>
    </rPh>
    <phoneticPr fontId="19"/>
  </si>
  <si>
    <t>平成８年度</t>
    <rPh sb="0" eb="2">
      <t>ヘイセイ</t>
    </rPh>
    <rPh sb="3" eb="5">
      <t>ネンド</t>
    </rPh>
    <phoneticPr fontId="19"/>
  </si>
  <si>
    <t>平成９年度</t>
    <rPh sb="0" eb="2">
      <t>ヘイセイ</t>
    </rPh>
    <rPh sb="3" eb="5">
      <t>ネンド</t>
    </rPh>
    <phoneticPr fontId="19"/>
  </si>
  <si>
    <t>平成１０年度</t>
    <rPh sb="0" eb="2">
      <t>ヘイセイ</t>
    </rPh>
    <rPh sb="4" eb="6">
      <t>ネンド</t>
    </rPh>
    <phoneticPr fontId="19"/>
  </si>
  <si>
    <t>平成１１年度</t>
    <rPh sb="0" eb="2">
      <t>ヘイセイ</t>
    </rPh>
    <rPh sb="4" eb="6">
      <t>ネンド</t>
    </rPh>
    <phoneticPr fontId="19"/>
  </si>
  <si>
    <t>平成１２年度</t>
    <rPh sb="0" eb="2">
      <t>ヘイセイ</t>
    </rPh>
    <rPh sb="4" eb="6">
      <t>ネンド</t>
    </rPh>
    <phoneticPr fontId="19"/>
  </si>
  <si>
    <t>平成１３年度</t>
    <rPh sb="0" eb="2">
      <t>ヘイセイ</t>
    </rPh>
    <rPh sb="4" eb="6">
      <t>ネンド</t>
    </rPh>
    <phoneticPr fontId="19"/>
  </si>
  <si>
    <t>平成１４年度</t>
    <rPh sb="0" eb="2">
      <t>ヘイセイ</t>
    </rPh>
    <rPh sb="4" eb="6">
      <t>ネンド</t>
    </rPh>
    <phoneticPr fontId="19"/>
  </si>
  <si>
    <t>平成１５年度</t>
    <rPh sb="0" eb="2">
      <t>ヘイセイ</t>
    </rPh>
    <rPh sb="4" eb="6">
      <t>ネンド</t>
    </rPh>
    <phoneticPr fontId="19"/>
  </si>
  <si>
    <t>（1）経済活動別市町村内総生産（旧石巻市）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20">
      <t>イシノマキシ</t>
    </rPh>
    <phoneticPr fontId="19"/>
  </si>
  <si>
    <t>資料：平成１６年市町村民経済計算</t>
    <rPh sb="0" eb="2">
      <t>シリョウ</t>
    </rPh>
    <rPh sb="3" eb="5">
      <t>ヘイセイ</t>
    </rPh>
    <rPh sb="7" eb="8">
      <t>ネン</t>
    </rPh>
    <rPh sb="8" eb="11">
      <t>シチョウソン</t>
    </rPh>
    <rPh sb="11" eb="12">
      <t>ミン</t>
    </rPh>
    <rPh sb="12" eb="14">
      <t>ケイザイ</t>
    </rPh>
    <rPh sb="14" eb="16">
      <t>ケイサン</t>
    </rPh>
    <phoneticPr fontId="19"/>
  </si>
  <si>
    <t>（1）経済活動別市町村内総生産（旧河北町）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カホク</t>
    </rPh>
    <rPh sb="19" eb="20">
      <t>マチ</t>
    </rPh>
    <phoneticPr fontId="19"/>
  </si>
  <si>
    <t>（1）経済活動別市町村内総生産（旧雄勝町）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オガツ</t>
    </rPh>
    <rPh sb="19" eb="20">
      <t>チョウ</t>
    </rPh>
    <phoneticPr fontId="19"/>
  </si>
  <si>
    <t>（1）経済活動別市町村内総生産（旧河南町）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20">
      <t>カワミナミマチ</t>
    </rPh>
    <phoneticPr fontId="19"/>
  </si>
  <si>
    <t>（1）経済活動別市町村内総生産（旧桃生町）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モノウ</t>
    </rPh>
    <rPh sb="19" eb="20">
      <t>マチ</t>
    </rPh>
    <phoneticPr fontId="19"/>
  </si>
  <si>
    <t>（1）経済活動別市町村内総生産（旧北上町）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20">
      <t>キタウワマチ</t>
    </rPh>
    <phoneticPr fontId="19"/>
  </si>
  <si>
    <t>（1）経済活動別市町村内総生産（旧牡鹿町）</t>
    <rPh sb="3" eb="5">
      <t>ケイザイ</t>
    </rPh>
    <rPh sb="5" eb="7">
      <t>カツドウ</t>
    </rPh>
    <rPh sb="7" eb="8">
      <t>ベツ</t>
    </rPh>
    <rPh sb="8" eb="11">
      <t>シチョウソン</t>
    </rPh>
    <rPh sb="11" eb="12">
      <t>ナイ</t>
    </rPh>
    <rPh sb="12" eb="15">
      <t>ソウセイサン</t>
    </rPh>
    <rPh sb="16" eb="17">
      <t>キュウ</t>
    </rPh>
    <rPh sb="17" eb="19">
      <t>オシカ</t>
    </rPh>
    <rPh sb="19" eb="20">
      <t>チョウ</t>
    </rPh>
    <phoneticPr fontId="19"/>
  </si>
  <si>
    <r>
      <t>単位：1</t>
    </r>
    <r>
      <rPr>
        <sz val="11"/>
        <rFont val="ＭＳ Ｐゴシック"/>
        <family val="3"/>
        <charset val="128"/>
      </rPr>
      <t>00万円</t>
    </r>
    <rPh sb="0" eb="2">
      <t>タンイ</t>
    </rPh>
    <rPh sb="6" eb="7">
      <t>マン</t>
    </rPh>
    <rPh sb="7" eb="8">
      <t>エン</t>
    </rPh>
    <phoneticPr fontId="19"/>
  </si>
  <si>
    <t>平成18年度</t>
    <rPh sb="0" eb="2">
      <t>ヘイセイ</t>
    </rPh>
    <rPh sb="4" eb="6">
      <t>ネンド</t>
    </rPh>
    <phoneticPr fontId="19"/>
  </si>
  <si>
    <t>平成19年度</t>
    <rPh sb="0" eb="2">
      <t>ヘイセイ</t>
    </rPh>
    <rPh sb="4" eb="6">
      <t>ネンド</t>
    </rPh>
    <phoneticPr fontId="19"/>
  </si>
  <si>
    <t>市町村民経済計算では、過去の数値についても遡及して改訂されますので、ご利用にあたってはご注意ください。</t>
    <rPh sb="0" eb="3">
      <t>シチョウソン</t>
    </rPh>
    <rPh sb="3" eb="4">
      <t>ミン</t>
    </rPh>
    <rPh sb="4" eb="6">
      <t>ケイザイ</t>
    </rPh>
    <rPh sb="6" eb="8">
      <t>ケイサン</t>
    </rPh>
    <rPh sb="11" eb="13">
      <t>カコ</t>
    </rPh>
    <rPh sb="14" eb="16">
      <t>スウチ</t>
    </rPh>
    <rPh sb="21" eb="23">
      <t>ソキュウ</t>
    </rPh>
    <rPh sb="25" eb="27">
      <t>カイテイ</t>
    </rPh>
    <rPh sb="35" eb="37">
      <t>リヨウ</t>
    </rPh>
    <rPh sb="44" eb="46">
      <t>チュウイ</t>
    </rPh>
    <phoneticPr fontId="19"/>
  </si>
  <si>
    <t>平成20年度</t>
    <rPh sb="0" eb="2">
      <t>ヘイセイ</t>
    </rPh>
    <rPh sb="4" eb="6">
      <t>ネンド</t>
    </rPh>
    <phoneticPr fontId="19"/>
  </si>
  <si>
    <t>平成21年度</t>
    <rPh sb="0" eb="2">
      <t>ヘイセイ</t>
    </rPh>
    <rPh sb="4" eb="6">
      <t>ネンド</t>
    </rPh>
    <phoneticPr fontId="19"/>
  </si>
  <si>
    <t>平成22年度</t>
    <rPh sb="0" eb="2">
      <t>ヘイセイ</t>
    </rPh>
    <rPh sb="4" eb="6">
      <t>ネンド</t>
    </rPh>
    <phoneticPr fontId="19"/>
  </si>
  <si>
    <t>平成23年度</t>
    <rPh sb="0" eb="2">
      <t>ヘイセイ</t>
    </rPh>
    <rPh sb="4" eb="6">
      <t>ネンド</t>
    </rPh>
    <phoneticPr fontId="19"/>
  </si>
  <si>
    <t>平成24年度</t>
    <rPh sb="0" eb="2">
      <t>ヘイセイ</t>
    </rPh>
    <rPh sb="4" eb="6">
      <t>ネンド</t>
    </rPh>
    <phoneticPr fontId="19"/>
  </si>
  <si>
    <t>平成25年度</t>
    <rPh sb="0" eb="2">
      <t>ヘイセイ</t>
    </rPh>
    <rPh sb="4" eb="6">
      <t>ネンド</t>
    </rPh>
    <phoneticPr fontId="19"/>
  </si>
  <si>
    <t>平成26年度</t>
    <rPh sb="0" eb="2">
      <t>ヘイセイ</t>
    </rPh>
    <rPh sb="4" eb="6">
      <t>ネンド</t>
    </rPh>
    <phoneticPr fontId="19"/>
  </si>
  <si>
    <t>（1）農業</t>
    <rPh sb="3" eb="5">
      <t>ノウギョウ</t>
    </rPh>
    <phoneticPr fontId="19"/>
  </si>
  <si>
    <t>（2）林業</t>
    <rPh sb="3" eb="5">
      <t>リンギョウ</t>
    </rPh>
    <phoneticPr fontId="19"/>
  </si>
  <si>
    <t>（3）水産業</t>
    <rPh sb="3" eb="6">
      <t>スイサンギョウ</t>
    </rPh>
    <phoneticPr fontId="19"/>
  </si>
  <si>
    <t>１　農林水産業</t>
    <rPh sb="2" eb="4">
      <t>ノウリン</t>
    </rPh>
    <rPh sb="4" eb="7">
      <t>スイサンギョウ</t>
    </rPh>
    <phoneticPr fontId="19"/>
  </si>
  <si>
    <t>２　鉱業</t>
    <rPh sb="2" eb="4">
      <t>コウギョウ</t>
    </rPh>
    <phoneticPr fontId="19"/>
  </si>
  <si>
    <t>３　製造業</t>
    <rPh sb="2" eb="5">
      <t>セイゾウギョウ</t>
    </rPh>
    <phoneticPr fontId="19"/>
  </si>
  <si>
    <t>４　電気・ガス・水道・廃棄物処理業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19"/>
  </si>
  <si>
    <t>５　建設業</t>
    <rPh sb="2" eb="5">
      <t>ケンセツギョウ</t>
    </rPh>
    <phoneticPr fontId="19"/>
  </si>
  <si>
    <t>６　卸売・小売業</t>
    <rPh sb="2" eb="4">
      <t>オロシウ</t>
    </rPh>
    <rPh sb="5" eb="8">
      <t>コウリギョウ</t>
    </rPh>
    <phoneticPr fontId="19"/>
  </si>
  <si>
    <t>７　運輸・郵便業</t>
    <rPh sb="2" eb="4">
      <t>ウンユ</t>
    </rPh>
    <rPh sb="5" eb="7">
      <t>ユウビン</t>
    </rPh>
    <rPh sb="7" eb="8">
      <t>ギョウ</t>
    </rPh>
    <phoneticPr fontId="19"/>
  </si>
  <si>
    <t>８　宿泊・飲食サービス業</t>
    <rPh sb="2" eb="4">
      <t>シュクハク</t>
    </rPh>
    <rPh sb="5" eb="7">
      <t>インショク</t>
    </rPh>
    <rPh sb="11" eb="12">
      <t>ギョウ</t>
    </rPh>
    <phoneticPr fontId="19"/>
  </si>
  <si>
    <t>９　情報通信業</t>
    <rPh sb="2" eb="4">
      <t>ジョウホウ</t>
    </rPh>
    <rPh sb="4" eb="6">
      <t>ツウシン</t>
    </rPh>
    <rPh sb="6" eb="7">
      <t>ギョウ</t>
    </rPh>
    <phoneticPr fontId="19"/>
  </si>
  <si>
    <t>10　金融・保険業</t>
    <rPh sb="3" eb="5">
      <t>キンユウ</t>
    </rPh>
    <rPh sb="6" eb="8">
      <t>ホケン</t>
    </rPh>
    <rPh sb="8" eb="9">
      <t>ギョウ</t>
    </rPh>
    <phoneticPr fontId="19"/>
  </si>
  <si>
    <t>11　不動産業</t>
    <rPh sb="3" eb="6">
      <t>フドウサン</t>
    </rPh>
    <rPh sb="6" eb="7">
      <t>ギョウ</t>
    </rPh>
    <phoneticPr fontId="19"/>
  </si>
  <si>
    <t>12　専門・科学技術、業務支援サービス業</t>
    <rPh sb="3" eb="5">
      <t>センモン</t>
    </rPh>
    <rPh sb="6" eb="8">
      <t>カガク</t>
    </rPh>
    <rPh sb="8" eb="10">
      <t>ギジュツ</t>
    </rPh>
    <rPh sb="11" eb="15">
      <t>ギョウムシエン</t>
    </rPh>
    <rPh sb="19" eb="20">
      <t>ギョウ</t>
    </rPh>
    <phoneticPr fontId="19"/>
  </si>
  <si>
    <t>13　公務</t>
    <rPh sb="3" eb="5">
      <t>コウム</t>
    </rPh>
    <phoneticPr fontId="19"/>
  </si>
  <si>
    <t>14　教育</t>
    <rPh sb="3" eb="5">
      <t>キョウイク</t>
    </rPh>
    <phoneticPr fontId="19"/>
  </si>
  <si>
    <t>15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19"/>
  </si>
  <si>
    <t>16　その他のサービス</t>
    <rPh sb="5" eb="6">
      <t>タ</t>
    </rPh>
    <phoneticPr fontId="19"/>
  </si>
  <si>
    <t>17　小計(１～16の計)</t>
    <rPh sb="3" eb="5">
      <t>ショウケイ</t>
    </rPh>
    <rPh sb="11" eb="12">
      <t>ケイ</t>
    </rPh>
    <phoneticPr fontId="19"/>
  </si>
  <si>
    <t>※第三次産業は、第一、二次産業以外の経済活動である。</t>
    <rPh sb="1" eb="2">
      <t>ダイ</t>
    </rPh>
    <rPh sb="2" eb="4">
      <t>３ジ</t>
    </rPh>
    <rPh sb="4" eb="6">
      <t>サンギョウ</t>
    </rPh>
    <rPh sb="8" eb="9">
      <t>ダイ</t>
    </rPh>
    <rPh sb="9" eb="10">
      <t>１</t>
    </rPh>
    <rPh sb="11" eb="12">
      <t>２</t>
    </rPh>
    <rPh sb="12" eb="13">
      <t>ツギ</t>
    </rPh>
    <rPh sb="13" eb="15">
      <t>サンギョウ</t>
    </rPh>
    <rPh sb="15" eb="17">
      <t>イガイ</t>
    </rPh>
    <rPh sb="18" eb="20">
      <t>ケイザイ</t>
    </rPh>
    <rPh sb="20" eb="22">
      <t>カツドウ</t>
    </rPh>
    <phoneticPr fontId="19"/>
  </si>
  <si>
    <t>平成27年度</t>
    <rPh sb="0" eb="2">
      <t>ヘイセイ</t>
    </rPh>
    <rPh sb="4" eb="6">
      <t>ネンド</t>
    </rPh>
    <phoneticPr fontId="19"/>
  </si>
  <si>
    <t>18　輸入品に課される税・関税</t>
    <rPh sb="3" eb="5">
      <t>ユニュウ</t>
    </rPh>
    <rPh sb="5" eb="6">
      <t>ヒン</t>
    </rPh>
    <rPh sb="7" eb="8">
      <t>カ</t>
    </rPh>
    <rPh sb="11" eb="12">
      <t>ゼイ</t>
    </rPh>
    <rPh sb="13" eb="15">
      <t>カンゼイ</t>
    </rPh>
    <phoneticPr fontId="19"/>
  </si>
  <si>
    <t>19　(控除）総資本形成に係る消費税</t>
    <rPh sb="4" eb="6">
      <t>コウジョ</t>
    </rPh>
    <rPh sb="7" eb="8">
      <t>ソウ</t>
    </rPh>
    <phoneticPr fontId="19"/>
  </si>
  <si>
    <t>20　市町村内総生産（17＋18-19）</t>
    <rPh sb="3" eb="6">
      <t>シチョウソン</t>
    </rPh>
    <rPh sb="6" eb="7">
      <t>ナイ</t>
    </rPh>
    <rPh sb="7" eb="10">
      <t>ソウセイサン</t>
    </rPh>
    <phoneticPr fontId="19"/>
  </si>
  <si>
    <t>18-19　輸入品に課される税・関税　　　　　　　　　　（総資本系成に係る消費税控除後）</t>
    <rPh sb="6" eb="8">
      <t>ユニュウ</t>
    </rPh>
    <rPh sb="8" eb="9">
      <t>ヒン</t>
    </rPh>
    <rPh sb="10" eb="11">
      <t>カ</t>
    </rPh>
    <rPh sb="14" eb="15">
      <t>ゼイ</t>
    </rPh>
    <rPh sb="16" eb="18">
      <t>カンゼイ</t>
    </rPh>
    <rPh sb="29" eb="32">
      <t>ソウシホン</t>
    </rPh>
    <rPh sb="32" eb="33">
      <t>ケイ</t>
    </rPh>
    <rPh sb="33" eb="34">
      <t>セイ</t>
    </rPh>
    <rPh sb="35" eb="36">
      <t>カカ</t>
    </rPh>
    <rPh sb="37" eb="40">
      <t>ショウヒゼイ</t>
    </rPh>
    <rPh sb="40" eb="42">
      <t>コウジョ</t>
    </rPh>
    <rPh sb="42" eb="43">
      <t>ゴ</t>
    </rPh>
    <phoneticPr fontId="19"/>
  </si>
  <si>
    <t>平成28年度</t>
    <rPh sb="0" eb="2">
      <t>ヘイセイ</t>
    </rPh>
    <rPh sb="4" eb="6">
      <t>ネンド</t>
    </rPh>
    <phoneticPr fontId="19"/>
  </si>
  <si>
    <t>平成29年度</t>
    <rPh sb="0" eb="2">
      <t>ヘイセイ</t>
    </rPh>
    <rPh sb="4" eb="6">
      <t>ネンド</t>
    </rPh>
    <phoneticPr fontId="19"/>
  </si>
  <si>
    <t>平成30年度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</si>
  <si>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4">
      <t>ガンネン</t>
    </rPh>
    <rPh sb="4" eb="5">
      <t>ド</t>
    </rPh>
    <phoneticPr fontId="19"/>
  </si>
  <si>
    <t>資料：令和元年度市町村民経済計算</t>
    <rPh sb="0" eb="2">
      <t>シリョウ</t>
    </rPh>
    <rPh sb="3" eb="5">
      <t>レイワ</t>
    </rPh>
    <rPh sb="5" eb="7">
      <t>ガンネン</t>
    </rPh>
    <rPh sb="7" eb="8">
      <t>ド</t>
    </rPh>
    <rPh sb="8" eb="11">
      <t>シチョウソン</t>
    </rPh>
    <rPh sb="11" eb="12">
      <t>ミン</t>
    </rPh>
    <rPh sb="12" eb="14">
      <t>ケイザイ</t>
    </rPh>
    <rPh sb="14" eb="16">
      <t>ケイサン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</si>
</sst>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;&quot;△ &quot;#,##0"/>
    <numFmt numFmtId="179" formatCode="#,##0;&quot;▲ &quot;#,##0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4" borderId="10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24" borderId="11" xfId="0" applyFill="1" applyBorder="1">
      <alignment vertical="center"/>
    </xf>
    <xf numFmtId="0" fontId="0" fillId="24" borderId="12" xfId="0" applyFill="1" applyBorder="1">
      <alignment vertical="center"/>
    </xf>
    <xf numFmtId="0" fontId="0" fillId="24" borderId="10" xfId="0" applyFill="1" applyBorder="1">
      <alignment vertical="center"/>
    </xf>
    <xf numFmtId="0" fontId="0" fillId="24" borderId="13" xfId="0" applyFill="1" applyBorder="1">
      <alignment vertical="center"/>
    </xf>
    <xf numFmtId="0" fontId="0" fillId="24" borderId="14" xfId="0" applyFill="1" applyBorder="1">
      <alignment vertical="center"/>
    </xf>
    <xf numFmtId="0" fontId="0" fillId="24" borderId="15" xfId="0" applyFill="1" applyBorder="1">
      <alignment vertical="center"/>
    </xf>
    <xf numFmtId="178" fontId="0" fillId="0" borderId="10" xfId="0" applyNumberFormat="1" applyBorder="1">
      <alignment vertical="center"/>
    </xf>
    <xf numFmtId="178" fontId="0" fillId="0" borderId="0" xfId="0" applyNumberFormat="1">
      <alignment vertical="center"/>
    </xf>
    <xf numFmtId="177" fontId="0" fillId="0" borderId="10" xfId="0" applyNumberFormat="1" applyFill="1" applyBorder="1">
      <alignment vertical="center"/>
    </xf>
    <xf numFmtId="177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0" fontId="6" fillId="0" borderId="0" xfId="41" applyFont="1" applyAlignment="1">
      <alignment horizontal="left" vertical="center"/>
    </xf>
    <xf numFmtId="0" fontId="0" fillId="24" borderId="12" xfId="0" applyFill="1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178" fontId="0" fillId="0" borderId="10" xfId="0" applyNumberForma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0" fillId="24" borderId="0" xfId="0" applyFill="1" applyBorder="1" applyAlignment="1">
      <alignment vertical="center"/>
    </xf>
    <xf numFmtId="0" fontId="0" fillId="24" borderId="18" xfId="0" applyFill="1" applyBorder="1" applyAlignment="1">
      <alignment vertical="center"/>
    </xf>
    <xf numFmtId="179" fontId="6" fillId="0" borderId="12" xfId="0" applyNumberFormat="1" applyFont="1" applyFill="1" applyBorder="1">
      <alignment vertical="center"/>
    </xf>
    <xf numFmtId="177" fontId="0" fillId="0" borderId="10" xfId="0" applyNumberFormat="1" applyFont="1" applyFill="1" applyBorder="1">
      <alignment vertical="center"/>
    </xf>
    <xf numFmtId="179" fontId="0" fillId="0" borderId="12" xfId="0" applyNumberFormat="1" applyFont="1" applyFill="1" applyBorder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2" xfId="0" applyFill="1" applyBorder="1" applyAlignment="1">
      <alignment horizontal="left" vertical="center" wrapText="1"/>
    </xf>
    <xf numFmtId="0" fontId="0" fillId="24" borderId="20" xfId="0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/>
    </xf>
    <xf numFmtId="0" fontId="0" fillId="24" borderId="16" xfId="0" applyFill="1" applyBorder="1" applyAlignment="1">
      <alignment horizontal="left" vertical="center"/>
    </xf>
    <xf numFmtId="0" fontId="0" fillId="24" borderId="17" xfId="0" applyFill="1" applyBorder="1" applyAlignment="1">
      <alignment horizontal="left" vertical="center"/>
    </xf>
    <xf numFmtId="0" fontId="0" fillId="24" borderId="19" xfId="0" applyFill="1" applyBorder="1" applyAlignment="1">
      <alignment horizontal="left" vertical="center"/>
    </xf>
    <xf numFmtId="0" fontId="0" fillId="24" borderId="16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4" borderId="13" xfId="0" applyFill="1" applyBorder="1" applyAlignment="1">
      <alignment horizontal="left" vertical="center"/>
    </xf>
    <xf numFmtId="0" fontId="0" fillId="24" borderId="0" xfId="0" applyFill="1" applyBorder="1" applyAlignment="1">
      <alignment horizontal="left" vertical="center"/>
    </xf>
    <xf numFmtId="0" fontId="0" fillId="24" borderId="18" xfId="0" applyFill="1" applyBorder="1" applyAlignment="1">
      <alignment horizontal="left" vertical="center"/>
    </xf>
    <xf numFmtId="178" fontId="0" fillId="24" borderId="10" xfId="0" applyNumberFormat="1" applyFill="1" applyBorder="1" applyAlignment="1">
      <alignment horizontal="left" vertical="center" wrapText="1"/>
    </xf>
    <xf numFmtId="0" fontId="0" fillId="24" borderId="12" xfId="0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★5-1（産業別就業者）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Q132"/>
  <sheetViews>
    <sheetView tabSelected="1" zoomScaleNormal="10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A41" sqref="A41"/>
    </sheetView>
  </sheetViews>
  <sheetFormatPr defaultRowHeight="13.5" x14ac:dyDescent="0.15"/>
  <cols>
    <col min="1" max="1" width="4.5" customWidth="1"/>
    <col min="2" max="2" width="5.625" customWidth="1"/>
    <col min="3" max="3" width="26.625" customWidth="1"/>
    <col min="4" max="17" width="14.75" customWidth="1"/>
  </cols>
  <sheetData>
    <row r="1" spans="1:17" ht="20.25" customHeight="1" x14ac:dyDescent="0.15"/>
    <row r="2" spans="1:17" ht="20.25" customHeight="1" x14ac:dyDescent="0.15">
      <c r="A2" t="s">
        <v>0</v>
      </c>
    </row>
    <row r="3" spans="1:17" ht="20.25" customHeight="1" x14ac:dyDescent="0.15">
      <c r="A3" t="s">
        <v>1</v>
      </c>
    </row>
    <row r="4" spans="1:17" ht="20.25" customHeight="1" x14ac:dyDescent="0.15">
      <c r="A4" s="15" t="s">
        <v>53</v>
      </c>
    </row>
    <row r="5" spans="1:17" ht="20.25" customHeight="1" x14ac:dyDescent="0.15">
      <c r="A5" s="28" t="s">
        <v>2</v>
      </c>
      <c r="B5" s="28"/>
      <c r="C5" s="28"/>
      <c r="D5" s="16" t="s">
        <v>54</v>
      </c>
      <c r="E5" s="16" t="s">
        <v>55</v>
      </c>
      <c r="F5" s="16" t="s">
        <v>57</v>
      </c>
      <c r="G5" s="16" t="s">
        <v>58</v>
      </c>
      <c r="H5" s="16" t="s">
        <v>59</v>
      </c>
      <c r="I5" s="16" t="s">
        <v>60</v>
      </c>
      <c r="J5" s="16" t="s">
        <v>61</v>
      </c>
      <c r="K5" s="16" t="s">
        <v>62</v>
      </c>
      <c r="L5" s="16" t="s">
        <v>63</v>
      </c>
      <c r="M5" s="16" t="s">
        <v>85</v>
      </c>
      <c r="N5" s="16" t="s">
        <v>90</v>
      </c>
      <c r="O5" s="16" t="s">
        <v>91</v>
      </c>
      <c r="P5" s="16" t="s">
        <v>92</v>
      </c>
      <c r="Q5" s="16" t="s">
        <v>93</v>
      </c>
    </row>
    <row r="6" spans="1:17" ht="20.25" customHeight="1" x14ac:dyDescent="0.15">
      <c r="A6" s="38" t="s">
        <v>67</v>
      </c>
      <c r="B6" s="39"/>
      <c r="C6" s="40"/>
      <c r="D6" s="20">
        <f>SUM(D7:D9)</f>
        <v>23233</v>
      </c>
      <c r="E6" s="20">
        <f t="shared" ref="E6:N6" si="0">SUM(E7:E9)</f>
        <v>23872</v>
      </c>
      <c r="F6" s="20">
        <f t="shared" si="0"/>
        <v>24479</v>
      </c>
      <c r="G6" s="20">
        <f t="shared" si="0"/>
        <v>24369</v>
      </c>
      <c r="H6" s="20">
        <f t="shared" si="0"/>
        <v>23586</v>
      </c>
      <c r="I6" s="20">
        <f t="shared" si="0"/>
        <v>15965</v>
      </c>
      <c r="J6" s="20">
        <f t="shared" si="0"/>
        <v>16709</v>
      </c>
      <c r="K6" s="20">
        <f t="shared" si="0"/>
        <v>18632</v>
      </c>
      <c r="L6" s="20">
        <f t="shared" si="0"/>
        <v>18049</v>
      </c>
      <c r="M6" s="20">
        <f t="shared" si="0"/>
        <v>19918</v>
      </c>
      <c r="N6" s="20">
        <f t="shared" si="0"/>
        <v>22678</v>
      </c>
      <c r="O6" s="20">
        <f t="shared" ref="O6:P6" si="1">SUM(O7:O9)</f>
        <v>25165</v>
      </c>
      <c r="P6" s="20">
        <f t="shared" si="1"/>
        <v>23125</v>
      </c>
      <c r="Q6" s="20">
        <f t="shared" ref="Q6" si="2">SUM(Q7:Q9)</f>
        <v>22311</v>
      </c>
    </row>
    <row r="7" spans="1:17" ht="20.25" customHeight="1" x14ac:dyDescent="0.15">
      <c r="A7" s="7"/>
      <c r="B7" s="39" t="s">
        <v>64</v>
      </c>
      <c r="C7" s="40"/>
      <c r="D7" s="21">
        <v>8790</v>
      </c>
      <c r="E7" s="21">
        <v>7678</v>
      </c>
      <c r="F7" s="21">
        <v>8000</v>
      </c>
      <c r="G7" s="21">
        <v>7547</v>
      </c>
      <c r="H7" s="21">
        <v>7679</v>
      </c>
      <c r="I7" s="21">
        <v>6834</v>
      </c>
      <c r="J7" s="21">
        <v>7869</v>
      </c>
      <c r="K7" s="21">
        <v>6827</v>
      </c>
      <c r="L7" s="21">
        <v>5446</v>
      </c>
      <c r="M7" s="21">
        <v>5927</v>
      </c>
      <c r="N7" s="21">
        <v>6923</v>
      </c>
      <c r="O7" s="21">
        <v>7541</v>
      </c>
      <c r="P7" s="21">
        <v>7174</v>
      </c>
      <c r="Q7" s="21">
        <v>6734</v>
      </c>
    </row>
    <row r="8" spans="1:17" ht="20.25" customHeight="1" x14ac:dyDescent="0.15">
      <c r="A8" s="7"/>
      <c r="B8" s="39" t="s">
        <v>65</v>
      </c>
      <c r="C8" s="40"/>
      <c r="D8" s="21">
        <v>208</v>
      </c>
      <c r="E8" s="21">
        <v>259</v>
      </c>
      <c r="F8" s="21">
        <v>220</v>
      </c>
      <c r="G8" s="21">
        <v>165</v>
      </c>
      <c r="H8" s="21">
        <v>167</v>
      </c>
      <c r="I8" s="21">
        <v>157</v>
      </c>
      <c r="J8" s="21">
        <v>202</v>
      </c>
      <c r="K8" s="21">
        <v>200</v>
      </c>
      <c r="L8" s="21">
        <v>201</v>
      </c>
      <c r="M8" s="21">
        <v>201</v>
      </c>
      <c r="N8" s="21">
        <v>185</v>
      </c>
      <c r="O8" s="21">
        <v>190</v>
      </c>
      <c r="P8" s="21">
        <v>211</v>
      </c>
      <c r="Q8" s="21">
        <v>209</v>
      </c>
    </row>
    <row r="9" spans="1:17" ht="20.25" customHeight="1" x14ac:dyDescent="0.15">
      <c r="A9" s="7"/>
      <c r="B9" s="23" t="s">
        <v>66</v>
      </c>
      <c r="C9" s="24"/>
      <c r="D9" s="21">
        <v>14235</v>
      </c>
      <c r="E9" s="21">
        <v>15935</v>
      </c>
      <c r="F9" s="21">
        <v>16259</v>
      </c>
      <c r="G9" s="21">
        <v>16657</v>
      </c>
      <c r="H9" s="21">
        <v>15740</v>
      </c>
      <c r="I9" s="21">
        <v>8974</v>
      </c>
      <c r="J9" s="21">
        <v>8638</v>
      </c>
      <c r="K9" s="21">
        <v>11605</v>
      </c>
      <c r="L9" s="21">
        <v>12402</v>
      </c>
      <c r="M9" s="21">
        <v>13790</v>
      </c>
      <c r="N9" s="21">
        <v>15570</v>
      </c>
      <c r="O9" s="21">
        <v>17434</v>
      </c>
      <c r="P9" s="21">
        <v>15740</v>
      </c>
      <c r="Q9" s="21">
        <v>15368</v>
      </c>
    </row>
    <row r="10" spans="1:17" ht="20.25" customHeight="1" x14ac:dyDescent="0.15">
      <c r="A10" s="32" t="s">
        <v>68</v>
      </c>
      <c r="B10" s="33"/>
      <c r="C10" s="34"/>
      <c r="D10" s="21">
        <v>250</v>
      </c>
      <c r="E10" s="21">
        <v>172</v>
      </c>
      <c r="F10" s="21">
        <v>119</v>
      </c>
      <c r="G10" s="21">
        <v>155</v>
      </c>
      <c r="H10" s="21">
        <v>55</v>
      </c>
      <c r="I10" s="21">
        <v>438</v>
      </c>
      <c r="J10" s="21">
        <v>629</v>
      </c>
      <c r="K10" s="21">
        <v>1044</v>
      </c>
      <c r="L10" s="21">
        <v>1126</v>
      </c>
      <c r="M10" s="26">
        <v>919</v>
      </c>
      <c r="N10" s="21">
        <v>704</v>
      </c>
      <c r="O10" s="21">
        <v>716</v>
      </c>
      <c r="P10" s="21">
        <v>620</v>
      </c>
      <c r="Q10" s="21">
        <v>551</v>
      </c>
    </row>
    <row r="11" spans="1:17" ht="20.25" customHeight="1" x14ac:dyDescent="0.15">
      <c r="A11" s="32" t="s">
        <v>69</v>
      </c>
      <c r="B11" s="33"/>
      <c r="C11" s="34"/>
      <c r="D11" s="21">
        <v>105768</v>
      </c>
      <c r="E11" s="21">
        <v>101225</v>
      </c>
      <c r="F11" s="21">
        <v>99545</v>
      </c>
      <c r="G11" s="21">
        <v>102925</v>
      </c>
      <c r="H11" s="21">
        <v>90367</v>
      </c>
      <c r="I11" s="21">
        <v>38470</v>
      </c>
      <c r="J11" s="21">
        <v>47826</v>
      </c>
      <c r="K11" s="21">
        <v>75168</v>
      </c>
      <c r="L11" s="21">
        <v>77589</v>
      </c>
      <c r="M11" s="21">
        <v>105043</v>
      </c>
      <c r="N11" s="21">
        <v>105103</v>
      </c>
      <c r="O11" s="21">
        <v>100178</v>
      </c>
      <c r="P11" s="21">
        <v>90943</v>
      </c>
      <c r="Q11" s="21">
        <v>102490</v>
      </c>
    </row>
    <row r="12" spans="1:17" ht="20.25" customHeight="1" x14ac:dyDescent="0.15">
      <c r="A12" s="32" t="s">
        <v>70</v>
      </c>
      <c r="B12" s="33"/>
      <c r="C12" s="34"/>
      <c r="D12" s="21">
        <v>16455</v>
      </c>
      <c r="E12" s="21">
        <v>16111</v>
      </c>
      <c r="F12" s="21">
        <v>15620</v>
      </c>
      <c r="G12" s="21">
        <v>17422</v>
      </c>
      <c r="H12" s="21">
        <v>16811</v>
      </c>
      <c r="I12" s="21">
        <v>13004</v>
      </c>
      <c r="J12" s="21">
        <v>16653</v>
      </c>
      <c r="K12" s="21">
        <v>18433</v>
      </c>
      <c r="L12" s="21">
        <v>19445</v>
      </c>
      <c r="M12" s="21">
        <v>19814</v>
      </c>
      <c r="N12" s="21">
        <v>20434</v>
      </c>
      <c r="O12" s="21">
        <v>21503</v>
      </c>
      <c r="P12" s="21">
        <v>24888</v>
      </c>
      <c r="Q12" s="21">
        <v>26781</v>
      </c>
    </row>
    <row r="13" spans="1:17" ht="20.25" customHeight="1" x14ac:dyDescent="0.15">
      <c r="A13" s="35" t="s">
        <v>71</v>
      </c>
      <c r="B13" s="36"/>
      <c r="C13" s="37"/>
      <c r="D13" s="21">
        <v>56408</v>
      </c>
      <c r="E13" s="21">
        <v>31610</v>
      </c>
      <c r="F13" s="21">
        <v>27603</v>
      </c>
      <c r="G13" s="21">
        <v>29264</v>
      </c>
      <c r="H13" s="21">
        <v>29210</v>
      </c>
      <c r="I13" s="21">
        <v>40603</v>
      </c>
      <c r="J13" s="21">
        <v>70369</v>
      </c>
      <c r="K13" s="21">
        <v>70330</v>
      </c>
      <c r="L13" s="21">
        <v>108995</v>
      </c>
      <c r="M13" s="21">
        <v>158037</v>
      </c>
      <c r="N13" s="21">
        <v>162498</v>
      </c>
      <c r="O13" s="21">
        <v>150410</v>
      </c>
      <c r="P13" s="21">
        <v>142657</v>
      </c>
      <c r="Q13" s="21">
        <v>103448</v>
      </c>
    </row>
    <row r="14" spans="1:17" ht="20.25" customHeight="1" x14ac:dyDescent="0.15">
      <c r="A14" s="35" t="s">
        <v>72</v>
      </c>
      <c r="B14" s="36"/>
      <c r="C14" s="37"/>
      <c r="D14" s="21">
        <v>57095</v>
      </c>
      <c r="E14" s="21">
        <v>56879</v>
      </c>
      <c r="F14" s="21">
        <v>53495</v>
      </c>
      <c r="G14" s="21">
        <v>49533</v>
      </c>
      <c r="H14" s="21">
        <v>49233</v>
      </c>
      <c r="I14" s="21">
        <v>54593</v>
      </c>
      <c r="J14" s="21">
        <v>55931</v>
      </c>
      <c r="K14" s="21">
        <v>57896</v>
      </c>
      <c r="L14" s="21">
        <v>56704</v>
      </c>
      <c r="M14" s="21">
        <v>55804</v>
      </c>
      <c r="N14" s="21">
        <v>53105</v>
      </c>
      <c r="O14" s="21">
        <v>55195</v>
      </c>
      <c r="P14" s="21">
        <v>57409</v>
      </c>
      <c r="Q14" s="21">
        <v>56094</v>
      </c>
    </row>
    <row r="15" spans="1:17" ht="20.25" customHeight="1" x14ac:dyDescent="0.15">
      <c r="A15" s="32" t="s">
        <v>73</v>
      </c>
      <c r="B15" s="33"/>
      <c r="C15" s="34"/>
      <c r="D15" s="21">
        <v>33579</v>
      </c>
      <c r="E15" s="21">
        <v>35935</v>
      </c>
      <c r="F15" s="21">
        <v>32469</v>
      </c>
      <c r="G15" s="21">
        <v>30283</v>
      </c>
      <c r="H15" s="21">
        <v>28606</v>
      </c>
      <c r="I15" s="21">
        <v>21520</v>
      </c>
      <c r="J15" s="21">
        <v>32221</v>
      </c>
      <c r="K15" s="21">
        <v>33726</v>
      </c>
      <c r="L15" s="21">
        <v>35587</v>
      </c>
      <c r="M15" s="21">
        <v>37337</v>
      </c>
      <c r="N15" s="21">
        <v>36456</v>
      </c>
      <c r="O15" s="21">
        <v>36234</v>
      </c>
      <c r="P15" s="21">
        <v>34275</v>
      </c>
      <c r="Q15" s="21">
        <v>33249</v>
      </c>
    </row>
    <row r="16" spans="1:17" ht="20.25" customHeight="1" x14ac:dyDescent="0.15">
      <c r="A16" s="32" t="s">
        <v>74</v>
      </c>
      <c r="B16" s="33"/>
      <c r="C16" s="34"/>
      <c r="D16" s="21">
        <v>14909</v>
      </c>
      <c r="E16" s="21">
        <v>14101</v>
      </c>
      <c r="F16" s="21">
        <v>12388</v>
      </c>
      <c r="G16" s="21">
        <v>11950</v>
      </c>
      <c r="H16" s="21">
        <v>11375</v>
      </c>
      <c r="I16" s="21">
        <v>7389</v>
      </c>
      <c r="J16" s="21">
        <v>7406</v>
      </c>
      <c r="K16" s="21">
        <v>8013</v>
      </c>
      <c r="L16" s="21">
        <v>8469</v>
      </c>
      <c r="M16" s="21">
        <v>9296</v>
      </c>
      <c r="N16" s="21">
        <v>11034</v>
      </c>
      <c r="O16" s="21">
        <v>12027</v>
      </c>
      <c r="P16" s="21">
        <v>12767</v>
      </c>
      <c r="Q16" s="21">
        <v>12710</v>
      </c>
    </row>
    <row r="17" spans="1:17" ht="20.25" customHeight="1" x14ac:dyDescent="0.15">
      <c r="A17" s="32" t="s">
        <v>75</v>
      </c>
      <c r="B17" s="33"/>
      <c r="C17" s="34"/>
      <c r="D17" s="21">
        <v>12224</v>
      </c>
      <c r="E17" s="21">
        <v>12342</v>
      </c>
      <c r="F17" s="21">
        <v>13012</v>
      </c>
      <c r="G17" s="21">
        <v>13388</v>
      </c>
      <c r="H17" s="21">
        <v>13497</v>
      </c>
      <c r="I17" s="21">
        <v>11687</v>
      </c>
      <c r="J17" s="21">
        <v>11647</v>
      </c>
      <c r="K17" s="21">
        <v>12075</v>
      </c>
      <c r="L17" s="21">
        <v>11941</v>
      </c>
      <c r="M17" s="21">
        <v>12046</v>
      </c>
      <c r="N17" s="21">
        <v>12189</v>
      </c>
      <c r="O17" s="21">
        <v>11711</v>
      </c>
      <c r="P17" s="21">
        <v>11625</v>
      </c>
      <c r="Q17" s="21">
        <v>11247</v>
      </c>
    </row>
    <row r="18" spans="1:17" ht="20.25" customHeight="1" x14ac:dyDescent="0.15">
      <c r="A18" s="32" t="s">
        <v>76</v>
      </c>
      <c r="B18" s="33"/>
      <c r="C18" s="34"/>
      <c r="D18" s="21">
        <v>24480</v>
      </c>
      <c r="E18" s="21">
        <v>24706</v>
      </c>
      <c r="F18" s="21">
        <v>20591</v>
      </c>
      <c r="G18" s="21">
        <v>20936</v>
      </c>
      <c r="H18" s="21">
        <v>20260</v>
      </c>
      <c r="I18" s="21">
        <v>16168</v>
      </c>
      <c r="J18" s="21">
        <v>16961</v>
      </c>
      <c r="K18" s="21">
        <v>17182</v>
      </c>
      <c r="L18" s="21">
        <v>17040</v>
      </c>
      <c r="M18" s="21">
        <v>17093</v>
      </c>
      <c r="N18" s="21">
        <v>16229</v>
      </c>
      <c r="O18" s="21">
        <v>16187</v>
      </c>
      <c r="P18" s="21">
        <v>16709</v>
      </c>
      <c r="Q18" s="21">
        <v>15536</v>
      </c>
    </row>
    <row r="19" spans="1:17" ht="20.25" customHeight="1" x14ac:dyDescent="0.15">
      <c r="A19" s="32" t="s">
        <v>77</v>
      </c>
      <c r="B19" s="33"/>
      <c r="C19" s="34"/>
      <c r="D19" s="21">
        <v>51492</v>
      </c>
      <c r="E19" s="21">
        <v>51003</v>
      </c>
      <c r="F19" s="21">
        <v>51942</v>
      </c>
      <c r="G19" s="21">
        <v>52300</v>
      </c>
      <c r="H19" s="21">
        <v>50472</v>
      </c>
      <c r="I19" s="21">
        <v>34355</v>
      </c>
      <c r="J19" s="21">
        <v>41472</v>
      </c>
      <c r="K19" s="21">
        <v>53997</v>
      </c>
      <c r="L19" s="21">
        <v>53553</v>
      </c>
      <c r="M19" s="21">
        <v>52813</v>
      </c>
      <c r="N19" s="21">
        <v>53986</v>
      </c>
      <c r="O19" s="21">
        <v>55829</v>
      </c>
      <c r="P19" s="21">
        <v>61599</v>
      </c>
      <c r="Q19" s="21">
        <v>62272</v>
      </c>
    </row>
    <row r="20" spans="1:17" ht="20.25" customHeight="1" x14ac:dyDescent="0.15">
      <c r="A20" s="32" t="s">
        <v>78</v>
      </c>
      <c r="B20" s="33"/>
      <c r="C20" s="34"/>
      <c r="D20" s="21">
        <v>25007</v>
      </c>
      <c r="E20" s="21">
        <v>24128</v>
      </c>
      <c r="F20" s="21">
        <v>22604</v>
      </c>
      <c r="G20" s="21">
        <v>20124</v>
      </c>
      <c r="H20" s="21">
        <v>19408</v>
      </c>
      <c r="I20" s="21">
        <v>15975</v>
      </c>
      <c r="J20" s="21">
        <v>17660</v>
      </c>
      <c r="K20" s="21">
        <v>19924</v>
      </c>
      <c r="L20" s="21">
        <v>21498</v>
      </c>
      <c r="M20" s="21">
        <v>24541</v>
      </c>
      <c r="N20" s="21">
        <v>26793</v>
      </c>
      <c r="O20" s="21">
        <v>27917</v>
      </c>
      <c r="P20" s="21">
        <v>30125</v>
      </c>
      <c r="Q20" s="21">
        <v>31742</v>
      </c>
    </row>
    <row r="21" spans="1:17" ht="20.25" customHeight="1" x14ac:dyDescent="0.15">
      <c r="A21" s="32" t="s">
        <v>79</v>
      </c>
      <c r="B21" s="33"/>
      <c r="C21" s="34"/>
      <c r="D21" s="21">
        <v>29905</v>
      </c>
      <c r="E21" s="21">
        <v>30628</v>
      </c>
      <c r="F21" s="21">
        <v>31075</v>
      </c>
      <c r="G21" s="21">
        <v>30061</v>
      </c>
      <c r="H21" s="21">
        <v>26232</v>
      </c>
      <c r="I21" s="21">
        <v>31800</v>
      </c>
      <c r="J21" s="21">
        <v>33124</v>
      </c>
      <c r="K21" s="21">
        <v>32733</v>
      </c>
      <c r="L21" s="21">
        <v>28143</v>
      </c>
      <c r="M21" s="21">
        <v>28464</v>
      </c>
      <c r="N21" s="21">
        <v>28255</v>
      </c>
      <c r="O21" s="21">
        <v>28365</v>
      </c>
      <c r="P21" s="21">
        <v>28217</v>
      </c>
      <c r="Q21" s="21">
        <v>28323</v>
      </c>
    </row>
    <row r="22" spans="1:17" ht="20.25" customHeight="1" x14ac:dyDescent="0.15">
      <c r="A22" s="32" t="s">
        <v>80</v>
      </c>
      <c r="B22" s="33"/>
      <c r="C22" s="34"/>
      <c r="D22" s="21">
        <v>23719</v>
      </c>
      <c r="E22" s="21">
        <v>23732</v>
      </c>
      <c r="F22" s="21">
        <v>23156</v>
      </c>
      <c r="G22" s="21">
        <v>22378</v>
      </c>
      <c r="H22" s="21">
        <v>22124</v>
      </c>
      <c r="I22" s="21">
        <v>24489</v>
      </c>
      <c r="J22" s="21">
        <v>22811</v>
      </c>
      <c r="K22" s="21">
        <v>21510</v>
      </c>
      <c r="L22" s="21">
        <v>22054</v>
      </c>
      <c r="M22" s="21">
        <v>21664</v>
      </c>
      <c r="N22" s="21">
        <v>21254</v>
      </c>
      <c r="O22" s="21">
        <v>16531</v>
      </c>
      <c r="P22" s="21">
        <v>16309</v>
      </c>
      <c r="Q22" s="21">
        <v>15903</v>
      </c>
    </row>
    <row r="23" spans="1:17" ht="20.25" customHeight="1" x14ac:dyDescent="0.15">
      <c r="A23" s="32" t="s">
        <v>81</v>
      </c>
      <c r="B23" s="33"/>
      <c r="C23" s="34"/>
      <c r="D23" s="21">
        <v>33916</v>
      </c>
      <c r="E23" s="21">
        <v>36303</v>
      </c>
      <c r="F23" s="21">
        <v>36435</v>
      </c>
      <c r="G23" s="21">
        <v>39287</v>
      </c>
      <c r="H23" s="21">
        <v>41085</v>
      </c>
      <c r="I23" s="21">
        <v>40579</v>
      </c>
      <c r="J23" s="21">
        <v>44118</v>
      </c>
      <c r="K23" s="21">
        <v>44099</v>
      </c>
      <c r="L23" s="21">
        <v>44803</v>
      </c>
      <c r="M23" s="21">
        <v>48790</v>
      </c>
      <c r="N23" s="21">
        <v>51029</v>
      </c>
      <c r="O23" s="21">
        <v>51534</v>
      </c>
      <c r="P23" s="21">
        <v>52866</v>
      </c>
      <c r="Q23" s="21">
        <v>55375</v>
      </c>
    </row>
    <row r="24" spans="1:17" ht="20.25" customHeight="1" x14ac:dyDescent="0.15">
      <c r="A24" s="31" t="s">
        <v>82</v>
      </c>
      <c r="B24" s="31"/>
      <c r="C24" s="32"/>
      <c r="D24" s="21">
        <v>28331</v>
      </c>
      <c r="E24" s="21">
        <v>27030</v>
      </c>
      <c r="F24" s="21">
        <v>25013</v>
      </c>
      <c r="G24" s="21">
        <v>23901</v>
      </c>
      <c r="H24" s="21">
        <v>23727</v>
      </c>
      <c r="I24" s="21">
        <v>16197</v>
      </c>
      <c r="J24" s="21">
        <v>16684</v>
      </c>
      <c r="K24" s="21">
        <v>17187</v>
      </c>
      <c r="L24" s="21">
        <v>17997</v>
      </c>
      <c r="M24" s="21">
        <v>18021</v>
      </c>
      <c r="N24" s="21">
        <v>17571</v>
      </c>
      <c r="O24" s="21">
        <v>17876</v>
      </c>
      <c r="P24" s="21">
        <v>17587</v>
      </c>
      <c r="Q24" s="21">
        <v>17520</v>
      </c>
    </row>
    <row r="25" spans="1:17" ht="20.25" customHeight="1" x14ac:dyDescent="0.15">
      <c r="A25" s="31" t="s">
        <v>83</v>
      </c>
      <c r="B25" s="31"/>
      <c r="C25" s="32"/>
      <c r="D25" s="20">
        <f>SUM(D7:D24)</f>
        <v>536771</v>
      </c>
      <c r="E25" s="20">
        <f t="shared" ref="E25:N25" si="3">SUM(E7:E24)</f>
        <v>509777</v>
      </c>
      <c r="F25" s="20">
        <f>SUM(F7:F24)</f>
        <v>489546</v>
      </c>
      <c r="G25" s="20">
        <f t="shared" si="3"/>
        <v>488276</v>
      </c>
      <c r="H25" s="20">
        <f t="shared" si="3"/>
        <v>466048</v>
      </c>
      <c r="I25" s="20">
        <f t="shared" si="3"/>
        <v>383232</v>
      </c>
      <c r="J25" s="20">
        <f t="shared" si="3"/>
        <v>452221</v>
      </c>
      <c r="K25" s="20">
        <f t="shared" si="3"/>
        <v>501949</v>
      </c>
      <c r="L25" s="20">
        <f t="shared" si="3"/>
        <v>542993</v>
      </c>
      <c r="M25" s="20">
        <f t="shared" si="3"/>
        <v>629600</v>
      </c>
      <c r="N25" s="20">
        <f t="shared" si="3"/>
        <v>639318</v>
      </c>
      <c r="O25" s="20">
        <f t="shared" ref="O25:P25" si="4">SUM(O7:O24)</f>
        <v>627378</v>
      </c>
      <c r="P25" s="20">
        <f t="shared" si="4"/>
        <v>621721</v>
      </c>
      <c r="Q25" s="20">
        <f t="shared" ref="Q25" si="5">SUM(Q7:Q24)</f>
        <v>595552</v>
      </c>
    </row>
    <row r="26" spans="1:17" ht="20.25" customHeight="1" x14ac:dyDescent="0.15">
      <c r="A26" s="29" t="s">
        <v>86</v>
      </c>
      <c r="B26" s="29"/>
      <c r="C26" s="30"/>
      <c r="D26" s="25">
        <v>2857</v>
      </c>
      <c r="E26" s="25">
        <v>3006</v>
      </c>
      <c r="F26" s="25">
        <v>2850</v>
      </c>
      <c r="G26" s="25">
        <v>2478</v>
      </c>
      <c r="H26" s="25">
        <v>2640</v>
      </c>
      <c r="I26" s="25">
        <v>786</v>
      </c>
      <c r="J26" s="25">
        <v>3295</v>
      </c>
      <c r="K26" s="25">
        <v>4050</v>
      </c>
      <c r="L26" s="25">
        <v>5348</v>
      </c>
      <c r="M26" s="25">
        <v>4641</v>
      </c>
      <c r="N26" s="25">
        <v>5102</v>
      </c>
      <c r="O26" s="25">
        <v>5503</v>
      </c>
      <c r="P26" s="25">
        <v>6374</v>
      </c>
      <c r="Q26" s="25">
        <v>6028</v>
      </c>
    </row>
    <row r="27" spans="1:17" ht="20.25" customHeight="1" x14ac:dyDescent="0.15">
      <c r="A27" s="29" t="s">
        <v>87</v>
      </c>
      <c r="B27" s="29"/>
      <c r="C27" s="30"/>
      <c r="D27" s="25">
        <v>2696</v>
      </c>
      <c r="E27" s="25">
        <v>2914</v>
      </c>
      <c r="F27" s="25">
        <v>2362</v>
      </c>
      <c r="G27" s="25">
        <v>2279</v>
      </c>
      <c r="H27" s="25">
        <v>1806</v>
      </c>
      <c r="I27" s="27">
        <v>2242</v>
      </c>
      <c r="J27" s="25">
        <v>2938</v>
      </c>
      <c r="K27" s="25">
        <v>2939</v>
      </c>
      <c r="L27" s="25">
        <v>4018</v>
      </c>
      <c r="M27" s="25">
        <v>6088</v>
      </c>
      <c r="N27" s="25">
        <v>5717</v>
      </c>
      <c r="O27" s="25">
        <v>6244</v>
      </c>
      <c r="P27" s="25">
        <v>6008</v>
      </c>
      <c r="Q27" s="25">
        <v>5903</v>
      </c>
    </row>
    <row r="28" spans="1:17" ht="20.25" customHeight="1" x14ac:dyDescent="0.15">
      <c r="A28" s="31" t="s">
        <v>88</v>
      </c>
      <c r="B28" s="31"/>
      <c r="C28" s="31"/>
      <c r="D28" s="20">
        <f>D25+D26-D27</f>
        <v>536932</v>
      </c>
      <c r="E28" s="20">
        <f>E25+E26-E27</f>
        <v>509869</v>
      </c>
      <c r="F28" s="20">
        <f t="shared" ref="F28:L28" si="6">F25+F26-F27</f>
        <v>490034</v>
      </c>
      <c r="G28" s="20">
        <f t="shared" si="6"/>
        <v>488475</v>
      </c>
      <c r="H28" s="20">
        <f t="shared" si="6"/>
        <v>466882</v>
      </c>
      <c r="I28" s="20">
        <f t="shared" si="6"/>
        <v>381776</v>
      </c>
      <c r="J28" s="20">
        <f t="shared" si="6"/>
        <v>452578</v>
      </c>
      <c r="K28" s="20">
        <f t="shared" si="6"/>
        <v>503060</v>
      </c>
      <c r="L28" s="20">
        <f t="shared" si="6"/>
        <v>544323</v>
      </c>
      <c r="M28" s="20">
        <f>M25+M26-M27</f>
        <v>628153</v>
      </c>
      <c r="N28" s="20">
        <f>N25+N26-N27</f>
        <v>638703</v>
      </c>
      <c r="O28" s="20">
        <f t="shared" ref="O28:P28" si="7">O25+O26-O27</f>
        <v>626637</v>
      </c>
      <c r="P28" s="20">
        <f t="shared" si="7"/>
        <v>622087</v>
      </c>
      <c r="Q28" s="20">
        <f t="shared" ref="Q28" si="8">Q25+Q26-Q27</f>
        <v>595677</v>
      </c>
    </row>
    <row r="29" spans="1:17" ht="20.25" customHeight="1" x14ac:dyDescent="0.1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20.25" customHeight="1" x14ac:dyDescent="0.15">
      <c r="A30" t="s">
        <v>27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20.25" customHeight="1" x14ac:dyDescent="0.15">
      <c r="A31" s="28" t="s">
        <v>28</v>
      </c>
      <c r="B31" s="28"/>
      <c r="C31" s="28"/>
      <c r="D31" s="12">
        <v>23233</v>
      </c>
      <c r="E31" s="12">
        <v>23872</v>
      </c>
      <c r="F31" s="12">
        <f>F6</f>
        <v>24479</v>
      </c>
      <c r="G31" s="12">
        <f t="shared" ref="G31:N31" si="9">G6</f>
        <v>24369</v>
      </c>
      <c r="H31" s="12">
        <f t="shared" si="9"/>
        <v>23586</v>
      </c>
      <c r="I31" s="12">
        <f t="shared" si="9"/>
        <v>15965</v>
      </c>
      <c r="J31" s="12">
        <f t="shared" si="9"/>
        <v>16709</v>
      </c>
      <c r="K31" s="12">
        <f t="shared" si="9"/>
        <v>18632</v>
      </c>
      <c r="L31" s="12">
        <f t="shared" si="9"/>
        <v>18049</v>
      </c>
      <c r="M31" s="12">
        <f t="shared" si="9"/>
        <v>19918</v>
      </c>
      <c r="N31" s="12">
        <f t="shared" si="9"/>
        <v>22678</v>
      </c>
      <c r="O31" s="12">
        <f t="shared" ref="O31:P31" si="10">O6</f>
        <v>25165</v>
      </c>
      <c r="P31" s="12">
        <f t="shared" si="10"/>
        <v>23125</v>
      </c>
      <c r="Q31" s="12">
        <f t="shared" ref="Q31" si="11">Q6</f>
        <v>22311</v>
      </c>
    </row>
    <row r="32" spans="1:17" ht="20.25" customHeight="1" x14ac:dyDescent="0.15">
      <c r="A32" s="28" t="s">
        <v>29</v>
      </c>
      <c r="B32" s="28"/>
      <c r="C32" s="28"/>
      <c r="D32" s="12">
        <v>162426</v>
      </c>
      <c r="E32" s="12">
        <v>133007</v>
      </c>
      <c r="F32" s="12">
        <v>127267</v>
      </c>
      <c r="G32" s="12">
        <v>132344</v>
      </c>
      <c r="H32" s="12">
        <v>119632</v>
      </c>
      <c r="I32" s="12">
        <v>79511</v>
      </c>
      <c r="J32" s="12">
        <v>118824</v>
      </c>
      <c r="K32" s="12">
        <v>146542</v>
      </c>
      <c r="L32" s="12">
        <v>187710</v>
      </c>
      <c r="M32" s="12">
        <v>263999</v>
      </c>
      <c r="N32" s="12">
        <v>268305</v>
      </c>
      <c r="O32" s="12">
        <v>251304</v>
      </c>
      <c r="P32" s="12">
        <v>234220</v>
      </c>
      <c r="Q32" s="12">
        <v>206489</v>
      </c>
    </row>
    <row r="33" spans="1:17" s="11" customFormat="1" ht="20.25" customHeight="1" x14ac:dyDescent="0.15">
      <c r="A33" s="28" t="s">
        <v>30</v>
      </c>
      <c r="B33" s="28"/>
      <c r="C33" s="28"/>
      <c r="D33" s="12">
        <v>351112</v>
      </c>
      <c r="E33" s="12">
        <v>352898</v>
      </c>
      <c r="F33" s="12">
        <v>337800</v>
      </c>
      <c r="G33" s="12">
        <v>331563</v>
      </c>
      <c r="H33" s="12">
        <v>322830</v>
      </c>
      <c r="I33" s="12">
        <v>287756</v>
      </c>
      <c r="J33" s="12">
        <v>316688</v>
      </c>
      <c r="K33" s="12">
        <v>336775</v>
      </c>
      <c r="L33" s="12">
        <v>337234</v>
      </c>
      <c r="M33" s="12">
        <v>345683</v>
      </c>
      <c r="N33" s="12">
        <v>348335</v>
      </c>
      <c r="O33" s="12">
        <v>350909</v>
      </c>
      <c r="P33" s="12">
        <v>364376</v>
      </c>
      <c r="Q33" s="12">
        <v>366752</v>
      </c>
    </row>
    <row r="34" spans="1:17" s="11" customFormat="1" ht="28.5" customHeight="1" x14ac:dyDescent="0.15">
      <c r="A34" s="29" t="s">
        <v>89</v>
      </c>
      <c r="B34" s="29"/>
      <c r="C34" s="30"/>
      <c r="D34" s="12">
        <v>161</v>
      </c>
      <c r="E34" s="12">
        <v>92</v>
      </c>
      <c r="F34" s="12">
        <v>488</v>
      </c>
      <c r="G34" s="12">
        <v>199</v>
      </c>
      <c r="H34" s="12">
        <v>834</v>
      </c>
      <c r="I34" s="19">
        <v>-1456</v>
      </c>
      <c r="J34" s="12">
        <v>357</v>
      </c>
      <c r="K34" s="12">
        <v>1111</v>
      </c>
      <c r="L34" s="12">
        <v>1330</v>
      </c>
      <c r="M34" s="19">
        <v>-1447</v>
      </c>
      <c r="N34" s="19">
        <v>-615</v>
      </c>
      <c r="O34" s="19">
        <v>-741</v>
      </c>
      <c r="P34" s="19">
        <v>366</v>
      </c>
      <c r="Q34" s="19">
        <v>125</v>
      </c>
    </row>
    <row r="35" spans="1:17" ht="20.25" customHeight="1" x14ac:dyDescent="0.15">
      <c r="A35" s="28" t="s">
        <v>32</v>
      </c>
      <c r="B35" s="28"/>
      <c r="C35" s="28"/>
      <c r="D35" s="17">
        <f>D31+D32+D33+D34</f>
        <v>536932</v>
      </c>
      <c r="E35" s="17">
        <f t="shared" ref="E35:N35" si="12">E31+E32+E33+E34</f>
        <v>509869</v>
      </c>
      <c r="F35" s="17">
        <f t="shared" si="12"/>
        <v>490034</v>
      </c>
      <c r="G35" s="17">
        <f t="shared" si="12"/>
        <v>488475</v>
      </c>
      <c r="H35" s="17">
        <f t="shared" si="12"/>
        <v>466882</v>
      </c>
      <c r="I35" s="17">
        <f t="shared" si="12"/>
        <v>381776</v>
      </c>
      <c r="J35" s="17">
        <f t="shared" si="12"/>
        <v>452578</v>
      </c>
      <c r="K35" s="17">
        <f t="shared" si="12"/>
        <v>503060</v>
      </c>
      <c r="L35" s="17">
        <f t="shared" si="12"/>
        <v>544323</v>
      </c>
      <c r="M35" s="17">
        <f t="shared" si="12"/>
        <v>628153</v>
      </c>
      <c r="N35" s="17">
        <f t="shared" si="12"/>
        <v>638703</v>
      </c>
      <c r="O35" s="17">
        <f t="shared" ref="O35:P35" si="13">O31+O32+O33+O34</f>
        <v>626637</v>
      </c>
      <c r="P35" s="17">
        <f t="shared" si="13"/>
        <v>622087</v>
      </c>
      <c r="Q35" s="17">
        <f t="shared" ref="Q35" si="14">Q31+Q32+Q33+Q34</f>
        <v>595677</v>
      </c>
    </row>
    <row r="36" spans="1:17" ht="20.25" customHeight="1" x14ac:dyDescent="0.15"/>
    <row r="37" spans="1:17" ht="20.25" customHeight="1" x14ac:dyDescent="0.15">
      <c r="A37" t="s">
        <v>33</v>
      </c>
    </row>
    <row r="38" spans="1:17" ht="20.25" customHeight="1" x14ac:dyDescent="0.15">
      <c r="A38" t="s">
        <v>34</v>
      </c>
    </row>
    <row r="39" spans="1:17" ht="20.25" customHeight="1" x14ac:dyDescent="0.15">
      <c r="A39" t="s">
        <v>84</v>
      </c>
    </row>
    <row r="40" spans="1:17" ht="20.25" customHeight="1" x14ac:dyDescent="0.15">
      <c r="A40" t="s">
        <v>94</v>
      </c>
    </row>
    <row r="41" spans="1:17" ht="20.25" customHeight="1" x14ac:dyDescent="0.15">
      <c r="B41" s="22" t="s">
        <v>56</v>
      </c>
      <c r="C41" s="22"/>
      <c r="D41" s="22"/>
      <c r="E41" s="22"/>
      <c r="F41" s="22"/>
      <c r="G41" s="22"/>
    </row>
    <row r="42" spans="1:17" ht="20.25" customHeight="1" x14ac:dyDescent="0.15"/>
    <row r="43" spans="1:17" ht="20.25" customHeight="1" x14ac:dyDescent="0.15"/>
    <row r="44" spans="1:17" ht="20.25" customHeight="1" x14ac:dyDescent="0.15"/>
    <row r="45" spans="1:17" ht="20.25" customHeight="1" x14ac:dyDescent="0.15"/>
    <row r="46" spans="1:17" ht="20.25" customHeight="1" x14ac:dyDescent="0.15"/>
    <row r="47" spans="1:17" ht="20.25" customHeight="1" x14ac:dyDescent="0.15"/>
    <row r="48" spans="1:1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</sheetData>
  <mergeCells count="28">
    <mergeCell ref="A11:C11"/>
    <mergeCell ref="A5:C5"/>
    <mergeCell ref="A6:C6"/>
    <mergeCell ref="B7:C7"/>
    <mergeCell ref="B8:C8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1:C31"/>
  </mergeCells>
  <phoneticPr fontId="19"/>
  <pageMargins left="0.59055118110236227" right="0.59055118110236227" top="0.98425196850393704" bottom="0.78740157480314965" header="0.78740157480314965" footer="0.51181102362204722"/>
  <pageSetup paperSize="9" scale="56" orientation="landscape" r:id="rId1"/>
  <headerFooter>
    <oddHeader>&amp;L第１４章　生活・所得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topLeftCell="B1" zoomScale="70" workbookViewId="0"/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45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>D7+D11+D12+D13+D14+D15+D16+D17+D18+D19</f>
        <v>445517</v>
      </c>
      <c r="E6" s="3">
        <f t="shared" ref="E6:L6" si="0">E7+E11+E12+E13+E14+E15+E16+E17+E18+E19</f>
        <v>434345</v>
      </c>
      <c r="F6" s="3">
        <f t="shared" si="0"/>
        <v>426602</v>
      </c>
      <c r="G6" s="3">
        <f t="shared" si="0"/>
        <v>416575</v>
      </c>
      <c r="H6" s="3">
        <f t="shared" si="0"/>
        <v>398161</v>
      </c>
      <c r="I6" s="3">
        <f t="shared" si="0"/>
        <v>386751</v>
      </c>
      <c r="J6" s="3">
        <f t="shared" si="0"/>
        <v>386399</v>
      </c>
      <c r="K6" s="3">
        <f t="shared" si="0"/>
        <v>377825</v>
      </c>
      <c r="L6" s="3">
        <f t="shared" si="0"/>
        <v>371214</v>
      </c>
    </row>
    <row r="7" spans="1:12" ht="20.25" customHeight="1" x14ac:dyDescent="0.15">
      <c r="A7" s="4"/>
      <c r="B7" s="5" t="s">
        <v>4</v>
      </c>
      <c r="C7" s="6"/>
      <c r="D7" s="3">
        <f>SUM(D8:D10)</f>
        <v>14944</v>
      </c>
      <c r="E7" s="3">
        <f t="shared" ref="E7:L7" si="1">SUM(E8:E10)</f>
        <v>14423</v>
      </c>
      <c r="F7" s="3">
        <f t="shared" si="1"/>
        <v>12207</v>
      </c>
      <c r="G7" s="3">
        <f t="shared" si="1"/>
        <v>13457</v>
      </c>
      <c r="H7" s="3">
        <f t="shared" si="1"/>
        <v>12538</v>
      </c>
      <c r="I7" s="3">
        <f t="shared" si="1"/>
        <v>13417</v>
      </c>
      <c r="J7" s="3">
        <f t="shared" si="1"/>
        <v>13042</v>
      </c>
      <c r="K7" s="3">
        <f t="shared" si="1"/>
        <v>10753</v>
      </c>
      <c r="L7" s="3">
        <f t="shared" si="1"/>
        <v>10359</v>
      </c>
    </row>
    <row r="8" spans="1:12" ht="20.25" customHeight="1" x14ac:dyDescent="0.15">
      <c r="A8" s="4"/>
      <c r="B8" s="7"/>
      <c r="C8" s="6" t="s">
        <v>5</v>
      </c>
      <c r="D8" s="3">
        <v>2222</v>
      </c>
      <c r="E8" s="3">
        <v>2097</v>
      </c>
      <c r="F8" s="3">
        <v>2069</v>
      </c>
      <c r="G8" s="3">
        <v>1959</v>
      </c>
      <c r="H8" s="3">
        <v>1820</v>
      </c>
      <c r="I8" s="3">
        <v>1757</v>
      </c>
      <c r="J8" s="3">
        <v>1692</v>
      </c>
      <c r="K8" s="12">
        <v>1622</v>
      </c>
      <c r="L8" s="13">
        <v>1559</v>
      </c>
    </row>
    <row r="9" spans="1:12" ht="20.25" customHeight="1" x14ac:dyDescent="0.15">
      <c r="A9" s="4"/>
      <c r="B9" s="7"/>
      <c r="C9" s="6" t="s">
        <v>6</v>
      </c>
      <c r="D9" s="3">
        <v>241</v>
      </c>
      <c r="E9" s="3">
        <v>256</v>
      </c>
      <c r="F9" s="3">
        <v>198</v>
      </c>
      <c r="G9" s="3">
        <v>183</v>
      </c>
      <c r="H9" s="3">
        <v>132</v>
      </c>
      <c r="I9" s="3">
        <v>103</v>
      </c>
      <c r="J9" s="3">
        <v>75</v>
      </c>
      <c r="K9" s="12">
        <v>64</v>
      </c>
      <c r="L9" s="13">
        <v>102</v>
      </c>
    </row>
    <row r="10" spans="1:12" ht="20.25" customHeight="1" x14ac:dyDescent="0.15">
      <c r="A10" s="4"/>
      <c r="B10" s="8"/>
      <c r="C10" s="6" t="s">
        <v>7</v>
      </c>
      <c r="D10" s="3">
        <v>12481</v>
      </c>
      <c r="E10" s="3">
        <v>12070</v>
      </c>
      <c r="F10" s="3">
        <v>9940</v>
      </c>
      <c r="G10" s="3">
        <v>11315</v>
      </c>
      <c r="H10" s="3">
        <v>10586</v>
      </c>
      <c r="I10" s="3">
        <v>11557</v>
      </c>
      <c r="J10" s="3">
        <v>11275</v>
      </c>
      <c r="K10" s="12">
        <v>9067</v>
      </c>
      <c r="L10" s="13">
        <v>8698</v>
      </c>
    </row>
    <row r="11" spans="1:12" ht="20.25" customHeight="1" x14ac:dyDescent="0.15">
      <c r="A11" s="4"/>
      <c r="B11" s="6" t="s">
        <v>8</v>
      </c>
      <c r="C11" s="6"/>
      <c r="D11" s="3">
        <v>149</v>
      </c>
      <c r="E11" s="3">
        <v>149</v>
      </c>
      <c r="F11" s="3">
        <v>93</v>
      </c>
      <c r="G11" s="3">
        <v>79</v>
      </c>
      <c r="H11" s="3">
        <v>89</v>
      </c>
      <c r="I11" s="3">
        <v>120</v>
      </c>
      <c r="J11" s="3">
        <v>80</v>
      </c>
      <c r="K11" s="12">
        <v>85</v>
      </c>
      <c r="L11" s="13">
        <v>42</v>
      </c>
    </row>
    <row r="12" spans="1:12" ht="20.25" customHeight="1" x14ac:dyDescent="0.15">
      <c r="A12" s="4"/>
      <c r="B12" s="6" t="s">
        <v>9</v>
      </c>
      <c r="C12" s="6"/>
      <c r="D12" s="3">
        <v>127788</v>
      </c>
      <c r="E12" s="3">
        <v>118558</v>
      </c>
      <c r="F12" s="3">
        <v>116724</v>
      </c>
      <c r="G12" s="3">
        <v>108388</v>
      </c>
      <c r="H12" s="3">
        <v>85774</v>
      </c>
      <c r="I12" s="3">
        <v>79094</v>
      </c>
      <c r="J12" s="3">
        <v>84906</v>
      </c>
      <c r="K12" s="12">
        <v>81841</v>
      </c>
      <c r="L12" s="13">
        <v>82520</v>
      </c>
    </row>
    <row r="13" spans="1:12" ht="20.25" customHeight="1" x14ac:dyDescent="0.15">
      <c r="A13" s="4"/>
      <c r="B13" s="6" t="s">
        <v>10</v>
      </c>
      <c r="C13" s="6"/>
      <c r="D13" s="3">
        <v>36119</v>
      </c>
      <c r="E13" s="3">
        <v>31007</v>
      </c>
      <c r="F13" s="3">
        <v>32240</v>
      </c>
      <c r="G13" s="3">
        <v>31311</v>
      </c>
      <c r="H13" s="3">
        <v>31822</v>
      </c>
      <c r="I13" s="3">
        <v>29291</v>
      </c>
      <c r="J13" s="3">
        <v>26337</v>
      </c>
      <c r="K13" s="12">
        <v>25941</v>
      </c>
      <c r="L13" s="13">
        <v>20810</v>
      </c>
    </row>
    <row r="14" spans="1:12" ht="20.25" customHeight="1" x14ac:dyDescent="0.15">
      <c r="A14" s="4"/>
      <c r="B14" s="6" t="s">
        <v>11</v>
      </c>
      <c r="C14" s="6"/>
      <c r="D14" s="3">
        <v>11383</v>
      </c>
      <c r="E14" s="3">
        <v>12086</v>
      </c>
      <c r="F14" s="3">
        <v>12118</v>
      </c>
      <c r="G14" s="3">
        <v>12704</v>
      </c>
      <c r="H14" s="3">
        <v>12307</v>
      </c>
      <c r="I14" s="3">
        <v>12912</v>
      </c>
      <c r="J14" s="3">
        <v>12344</v>
      </c>
      <c r="K14" s="12">
        <v>11193</v>
      </c>
      <c r="L14" s="13">
        <v>11120</v>
      </c>
    </row>
    <row r="15" spans="1:12" ht="20.25" customHeight="1" x14ac:dyDescent="0.15">
      <c r="A15" s="4"/>
      <c r="B15" s="6" t="s">
        <v>12</v>
      </c>
      <c r="C15" s="6"/>
      <c r="D15" s="3">
        <v>61490</v>
      </c>
      <c r="E15" s="3">
        <v>60567</v>
      </c>
      <c r="F15" s="3">
        <v>55571</v>
      </c>
      <c r="G15" s="3">
        <v>55311</v>
      </c>
      <c r="H15" s="3">
        <v>56220</v>
      </c>
      <c r="I15" s="3">
        <v>53468</v>
      </c>
      <c r="J15" s="3">
        <v>51899</v>
      </c>
      <c r="K15" s="12">
        <v>50728</v>
      </c>
      <c r="L15" s="13">
        <v>49850</v>
      </c>
    </row>
    <row r="16" spans="1:12" ht="20.25" customHeight="1" x14ac:dyDescent="0.15">
      <c r="A16" s="4"/>
      <c r="B16" s="6" t="s">
        <v>13</v>
      </c>
      <c r="C16" s="6"/>
      <c r="D16" s="3">
        <v>28793</v>
      </c>
      <c r="E16" s="3">
        <v>27389</v>
      </c>
      <c r="F16" s="3">
        <v>25013</v>
      </c>
      <c r="G16" s="3">
        <v>23689</v>
      </c>
      <c r="H16" s="3">
        <v>23408</v>
      </c>
      <c r="I16" s="3">
        <v>23714</v>
      </c>
      <c r="J16" s="3">
        <v>24566</v>
      </c>
      <c r="K16" s="12">
        <v>23950</v>
      </c>
      <c r="L16" s="13">
        <v>22384</v>
      </c>
    </row>
    <row r="17" spans="1:12" ht="20.25" customHeight="1" x14ac:dyDescent="0.15">
      <c r="A17" s="4"/>
      <c r="B17" s="6" t="s">
        <v>14</v>
      </c>
      <c r="C17" s="6"/>
      <c r="D17" s="3">
        <v>50298</v>
      </c>
      <c r="E17" s="3">
        <v>50145</v>
      </c>
      <c r="F17" s="3">
        <v>50270</v>
      </c>
      <c r="G17" s="3">
        <v>49043</v>
      </c>
      <c r="H17" s="3">
        <v>50903</v>
      </c>
      <c r="I17" s="3">
        <v>51406</v>
      </c>
      <c r="J17" s="3">
        <v>50493</v>
      </c>
      <c r="K17" s="12">
        <v>49838</v>
      </c>
      <c r="L17" s="13">
        <v>49887</v>
      </c>
    </row>
    <row r="18" spans="1:12" ht="20.25" customHeight="1" x14ac:dyDescent="0.15">
      <c r="A18" s="4"/>
      <c r="B18" s="6" t="s">
        <v>15</v>
      </c>
      <c r="C18" s="6"/>
      <c r="D18" s="3">
        <v>44933</v>
      </c>
      <c r="E18" s="3">
        <v>47645</v>
      </c>
      <c r="F18" s="3">
        <v>46534</v>
      </c>
      <c r="G18" s="3">
        <v>45332</v>
      </c>
      <c r="H18" s="3">
        <v>44223</v>
      </c>
      <c r="I18" s="3">
        <v>42206</v>
      </c>
      <c r="J18" s="3">
        <v>42549</v>
      </c>
      <c r="K18" s="12">
        <v>42189</v>
      </c>
      <c r="L18" s="13">
        <v>42865</v>
      </c>
    </row>
    <row r="19" spans="1:12" ht="20.25" customHeight="1" x14ac:dyDescent="0.15">
      <c r="A19" s="9"/>
      <c r="B19" s="6" t="s">
        <v>16</v>
      </c>
      <c r="C19" s="6"/>
      <c r="D19" s="3">
        <v>69620</v>
      </c>
      <c r="E19" s="3">
        <v>72376</v>
      </c>
      <c r="F19" s="3">
        <v>75832</v>
      </c>
      <c r="G19" s="3">
        <v>77261</v>
      </c>
      <c r="H19" s="3">
        <v>80877</v>
      </c>
      <c r="I19" s="3">
        <v>81123</v>
      </c>
      <c r="J19" s="3">
        <v>80183</v>
      </c>
      <c r="K19" s="12">
        <v>81307</v>
      </c>
      <c r="L19" s="13">
        <v>81377</v>
      </c>
    </row>
    <row r="20" spans="1:12" ht="20.25" customHeight="1" x14ac:dyDescent="0.15">
      <c r="A20" s="42" t="s">
        <v>17</v>
      </c>
      <c r="B20" s="31"/>
      <c r="C20" s="31"/>
      <c r="D20" s="3">
        <f>SUM(D21:D23)</f>
        <v>38550</v>
      </c>
      <c r="E20" s="3">
        <f t="shared" ref="E20:L20" si="2">SUM(E21:E23)</f>
        <v>38903</v>
      </c>
      <c r="F20" s="3">
        <f t="shared" si="2"/>
        <v>38880</v>
      </c>
      <c r="G20" s="3">
        <f t="shared" si="2"/>
        <v>38402</v>
      </c>
      <c r="H20" s="3">
        <f t="shared" si="2"/>
        <v>39026</v>
      </c>
      <c r="I20" s="3">
        <f t="shared" si="2"/>
        <v>38397</v>
      </c>
      <c r="J20" s="3">
        <f t="shared" si="2"/>
        <v>37306</v>
      </c>
      <c r="K20" s="3">
        <f t="shared" si="2"/>
        <v>36078</v>
      </c>
      <c r="L20" s="3">
        <f t="shared" si="2"/>
        <v>34999</v>
      </c>
    </row>
    <row r="21" spans="1:12" ht="20.25" customHeight="1" x14ac:dyDescent="0.15">
      <c r="A21" s="4"/>
      <c r="B21" s="6" t="s">
        <v>18</v>
      </c>
      <c r="C21" s="6"/>
      <c r="D21" s="3">
        <v>2953</v>
      </c>
      <c r="E21" s="3">
        <v>3125</v>
      </c>
      <c r="F21" s="3">
        <v>3596</v>
      </c>
      <c r="G21" s="3">
        <v>3672</v>
      </c>
      <c r="H21" s="3">
        <v>5144</v>
      </c>
      <c r="I21" s="3">
        <v>5161</v>
      </c>
      <c r="J21" s="3">
        <v>5006</v>
      </c>
      <c r="K21" s="12">
        <v>4607</v>
      </c>
      <c r="L21" s="13">
        <v>4391</v>
      </c>
    </row>
    <row r="22" spans="1:12" ht="20.25" customHeight="1" x14ac:dyDescent="0.15">
      <c r="A22" s="4"/>
      <c r="B22" s="6" t="s">
        <v>19</v>
      </c>
      <c r="C22" s="6"/>
      <c r="D22" s="3">
        <v>13507</v>
      </c>
      <c r="E22" s="3">
        <v>13699</v>
      </c>
      <c r="F22" s="3">
        <v>13708</v>
      </c>
      <c r="G22" s="3">
        <v>13756</v>
      </c>
      <c r="H22" s="3">
        <v>13702</v>
      </c>
      <c r="I22" s="3">
        <v>13496</v>
      </c>
      <c r="J22" s="3">
        <v>13589</v>
      </c>
      <c r="K22" s="12">
        <v>13506</v>
      </c>
      <c r="L22" s="13">
        <v>13375</v>
      </c>
    </row>
    <row r="23" spans="1:12" ht="20.25" customHeight="1" x14ac:dyDescent="0.15">
      <c r="A23" s="9"/>
      <c r="B23" s="6" t="s">
        <v>20</v>
      </c>
      <c r="C23" s="6"/>
      <c r="D23" s="3">
        <v>22090</v>
      </c>
      <c r="E23" s="3">
        <v>22079</v>
      </c>
      <c r="F23" s="3">
        <v>21576</v>
      </c>
      <c r="G23" s="3">
        <v>20974</v>
      </c>
      <c r="H23" s="3">
        <v>20180</v>
      </c>
      <c r="I23" s="3">
        <v>19740</v>
      </c>
      <c r="J23" s="3">
        <v>18711</v>
      </c>
      <c r="K23" s="12">
        <v>17965</v>
      </c>
      <c r="L23" s="13">
        <v>17233</v>
      </c>
    </row>
    <row r="24" spans="1:12" ht="20.25" customHeight="1" x14ac:dyDescent="0.15">
      <c r="A24" s="31" t="s">
        <v>21</v>
      </c>
      <c r="B24" s="31"/>
      <c r="C24" s="31"/>
      <c r="D24" s="3">
        <v>5592</v>
      </c>
      <c r="E24" s="3">
        <v>5526</v>
      </c>
      <c r="F24" s="3">
        <v>5738</v>
      </c>
      <c r="G24" s="3">
        <v>5349</v>
      </c>
      <c r="H24" s="3">
        <v>4807</v>
      </c>
      <c r="I24" s="3">
        <v>4731</v>
      </c>
      <c r="J24" s="3">
        <v>4790</v>
      </c>
      <c r="K24" s="12">
        <v>4551</v>
      </c>
      <c r="L24" s="13">
        <v>4518</v>
      </c>
    </row>
    <row r="25" spans="1:12" ht="20.25" customHeight="1" x14ac:dyDescent="0.15">
      <c r="A25" s="31" t="s">
        <v>22</v>
      </c>
      <c r="B25" s="31"/>
      <c r="C25" s="31"/>
      <c r="D25" s="3">
        <f>D6+D20+D24</f>
        <v>489659</v>
      </c>
      <c r="E25" s="3">
        <f t="shared" ref="E25:L25" si="3">E6+E20+E24</f>
        <v>478774</v>
      </c>
      <c r="F25" s="3">
        <f t="shared" si="3"/>
        <v>471220</v>
      </c>
      <c r="G25" s="3">
        <f t="shared" si="3"/>
        <v>460326</v>
      </c>
      <c r="H25" s="3">
        <f t="shared" si="3"/>
        <v>441994</v>
      </c>
      <c r="I25" s="3">
        <f t="shared" si="3"/>
        <v>429879</v>
      </c>
      <c r="J25" s="3">
        <f t="shared" si="3"/>
        <v>428495</v>
      </c>
      <c r="K25" s="3">
        <f t="shared" si="3"/>
        <v>418454</v>
      </c>
      <c r="L25" s="3">
        <f t="shared" si="3"/>
        <v>410731</v>
      </c>
    </row>
    <row r="26" spans="1:12" ht="20.25" customHeight="1" x14ac:dyDescent="0.15">
      <c r="A26" s="31" t="s">
        <v>23</v>
      </c>
      <c r="B26" s="31"/>
      <c r="C26" s="31"/>
      <c r="D26" s="3">
        <v>849</v>
      </c>
      <c r="E26" s="3">
        <v>1044</v>
      </c>
      <c r="F26" s="3">
        <v>882</v>
      </c>
      <c r="G26" s="3">
        <v>934</v>
      </c>
      <c r="H26" s="3">
        <v>832</v>
      </c>
      <c r="I26" s="3">
        <v>862</v>
      </c>
      <c r="J26" s="3">
        <v>887</v>
      </c>
      <c r="K26" s="13">
        <v>862</v>
      </c>
      <c r="L26" s="13">
        <v>690</v>
      </c>
    </row>
    <row r="27" spans="1:12" ht="20.25" customHeight="1" x14ac:dyDescent="0.15">
      <c r="A27" s="31" t="s">
        <v>24</v>
      </c>
      <c r="B27" s="31"/>
      <c r="C27" s="31"/>
      <c r="D27" s="3">
        <v>1421</v>
      </c>
      <c r="E27" s="3">
        <v>2316</v>
      </c>
      <c r="F27" s="3">
        <v>2036</v>
      </c>
      <c r="G27" s="3">
        <v>1859</v>
      </c>
      <c r="H27" s="3">
        <v>1995</v>
      </c>
      <c r="I27" s="3">
        <v>1947</v>
      </c>
      <c r="J27" s="3">
        <v>1890</v>
      </c>
      <c r="K27" s="13">
        <v>1888</v>
      </c>
      <c r="L27" s="13">
        <v>2101</v>
      </c>
    </row>
    <row r="28" spans="1:12" ht="20.25" customHeight="1" x14ac:dyDescent="0.15">
      <c r="A28" s="31" t="s">
        <v>25</v>
      </c>
      <c r="B28" s="31"/>
      <c r="C28" s="31"/>
      <c r="D28" s="3">
        <v>12661</v>
      </c>
      <c r="E28" s="3">
        <v>10180</v>
      </c>
      <c r="F28" s="3">
        <v>8336</v>
      </c>
      <c r="G28" s="3">
        <v>7317</v>
      </c>
      <c r="H28" s="3">
        <v>7359</v>
      </c>
      <c r="I28" s="3">
        <v>8858</v>
      </c>
      <c r="J28" s="3">
        <v>9480</v>
      </c>
      <c r="K28" s="13">
        <v>8924</v>
      </c>
      <c r="L28" s="13">
        <v>7617</v>
      </c>
    </row>
    <row r="29" spans="1:12" ht="20.25" customHeight="1" x14ac:dyDescent="0.15">
      <c r="A29" s="31" t="s">
        <v>26</v>
      </c>
      <c r="B29" s="31"/>
      <c r="C29" s="31"/>
      <c r="D29" s="3">
        <f>D25+D26-D27-D28</f>
        <v>476426</v>
      </c>
      <c r="E29" s="3">
        <f t="shared" ref="E29:L29" si="4">E25+E26-E27-E28</f>
        <v>467322</v>
      </c>
      <c r="F29" s="3">
        <f t="shared" si="4"/>
        <v>461730</v>
      </c>
      <c r="G29" s="3">
        <f t="shared" si="4"/>
        <v>452084</v>
      </c>
      <c r="H29" s="3">
        <f t="shared" si="4"/>
        <v>433472</v>
      </c>
      <c r="I29" s="3">
        <f t="shared" si="4"/>
        <v>419936</v>
      </c>
      <c r="J29" s="3">
        <f>J25+J26-J27-J28</f>
        <v>418012</v>
      </c>
      <c r="K29" s="3">
        <f t="shared" si="4"/>
        <v>408504</v>
      </c>
      <c r="L29" s="3">
        <f t="shared" si="4"/>
        <v>401703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>D7</f>
        <v>14944</v>
      </c>
      <c r="E32" s="3">
        <f t="shared" ref="E32:L32" si="5">E7</f>
        <v>14423</v>
      </c>
      <c r="F32" s="3">
        <f t="shared" si="5"/>
        <v>12207</v>
      </c>
      <c r="G32" s="3">
        <f t="shared" si="5"/>
        <v>13457</v>
      </c>
      <c r="H32" s="3">
        <f t="shared" si="5"/>
        <v>12538</v>
      </c>
      <c r="I32" s="3">
        <f t="shared" si="5"/>
        <v>13417</v>
      </c>
      <c r="J32" s="3">
        <f t="shared" si="5"/>
        <v>13042</v>
      </c>
      <c r="K32" s="3">
        <f t="shared" si="5"/>
        <v>10753</v>
      </c>
      <c r="L32" s="3">
        <f t="shared" si="5"/>
        <v>10359</v>
      </c>
    </row>
    <row r="33" spans="1:12" ht="20.25" customHeight="1" x14ac:dyDescent="0.15">
      <c r="A33" s="28" t="s">
        <v>29</v>
      </c>
      <c r="B33" s="28"/>
      <c r="C33" s="28"/>
      <c r="D33" s="3">
        <f>D11+D12+D13</f>
        <v>164056</v>
      </c>
      <c r="E33" s="3">
        <f t="shared" ref="E33:L33" si="6">E11+E12+E13</f>
        <v>149714</v>
      </c>
      <c r="F33" s="3">
        <f t="shared" si="6"/>
        <v>149057</v>
      </c>
      <c r="G33" s="3">
        <f t="shared" si="6"/>
        <v>139778</v>
      </c>
      <c r="H33" s="3">
        <f t="shared" si="6"/>
        <v>117685</v>
      </c>
      <c r="I33" s="3">
        <f t="shared" si="6"/>
        <v>108505</v>
      </c>
      <c r="J33" s="3">
        <f t="shared" si="6"/>
        <v>111323</v>
      </c>
      <c r="K33" s="3">
        <f t="shared" si="6"/>
        <v>107867</v>
      </c>
      <c r="L33" s="3">
        <f t="shared" si="6"/>
        <v>103372</v>
      </c>
    </row>
    <row r="34" spans="1:12" ht="20.25" customHeight="1" x14ac:dyDescent="0.15">
      <c r="A34" s="28" t="s">
        <v>30</v>
      </c>
      <c r="B34" s="28"/>
      <c r="C34" s="28"/>
      <c r="D34" s="3">
        <f>D14+D15+D16+D17+D18+D19+D20+D24</f>
        <v>310659</v>
      </c>
      <c r="E34" s="3">
        <f t="shared" ref="E34:L34" si="7">E14+E15+E16+E17+E18+E19+E20+E24</f>
        <v>314637</v>
      </c>
      <c r="F34" s="3">
        <f t="shared" si="7"/>
        <v>309956</v>
      </c>
      <c r="G34" s="3">
        <f t="shared" si="7"/>
        <v>307091</v>
      </c>
      <c r="H34" s="3">
        <f t="shared" si="7"/>
        <v>311771</v>
      </c>
      <c r="I34" s="3">
        <f t="shared" si="7"/>
        <v>307957</v>
      </c>
      <c r="J34" s="3">
        <f t="shared" si="7"/>
        <v>304130</v>
      </c>
      <c r="K34" s="3">
        <f t="shared" si="7"/>
        <v>299834</v>
      </c>
      <c r="L34" s="3">
        <f t="shared" si="7"/>
        <v>297000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-13233</v>
      </c>
      <c r="E35" s="10">
        <v>-11452</v>
      </c>
      <c r="F35" s="10">
        <v>-9490</v>
      </c>
      <c r="G35" s="10">
        <v>-8242</v>
      </c>
      <c r="H35" s="10">
        <v>-8522</v>
      </c>
      <c r="I35" s="10">
        <v>-9943</v>
      </c>
      <c r="J35" s="10">
        <v>-10483</v>
      </c>
      <c r="K35" s="10">
        <v>-9950</v>
      </c>
      <c r="L35" s="10">
        <v>-9028</v>
      </c>
    </row>
    <row r="36" spans="1:12" ht="20.25" customHeight="1" x14ac:dyDescent="0.15">
      <c r="A36" s="28" t="s">
        <v>32</v>
      </c>
      <c r="B36" s="28"/>
      <c r="C36" s="28"/>
      <c r="D36" s="3">
        <f>D29</f>
        <v>476426</v>
      </c>
      <c r="E36" s="3">
        <f t="shared" ref="E36:L36" si="8">E29</f>
        <v>467322</v>
      </c>
      <c r="F36" s="3">
        <f t="shared" si="8"/>
        <v>461730</v>
      </c>
      <c r="G36" s="3">
        <f t="shared" si="8"/>
        <v>452084</v>
      </c>
      <c r="H36" s="3">
        <f t="shared" si="8"/>
        <v>433472</v>
      </c>
      <c r="I36" s="3">
        <f t="shared" si="8"/>
        <v>419936</v>
      </c>
      <c r="J36" s="3">
        <f t="shared" si="8"/>
        <v>418012</v>
      </c>
      <c r="K36" s="3">
        <f t="shared" si="8"/>
        <v>408504</v>
      </c>
      <c r="L36" s="3">
        <f t="shared" si="8"/>
        <v>401703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47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22882</v>
      </c>
      <c r="E6" s="3">
        <f t="shared" si="0"/>
        <v>22128</v>
      </c>
      <c r="F6" s="3">
        <f t="shared" si="0"/>
        <v>22238</v>
      </c>
      <c r="G6" s="3">
        <f t="shared" si="0"/>
        <v>22505</v>
      </c>
      <c r="H6" s="3">
        <f t="shared" si="0"/>
        <v>24671</v>
      </c>
      <c r="I6" s="3">
        <f t="shared" si="0"/>
        <v>22504</v>
      </c>
      <c r="J6" s="3">
        <f t="shared" si="0"/>
        <v>23845</v>
      </c>
      <c r="K6" s="3">
        <f t="shared" si="0"/>
        <v>21906</v>
      </c>
      <c r="L6" s="3">
        <f t="shared" si="0"/>
        <v>22832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3496</v>
      </c>
      <c r="E7" s="3">
        <f t="shared" si="1"/>
        <v>3055</v>
      </c>
      <c r="F7" s="3">
        <f t="shared" si="1"/>
        <v>2797</v>
      </c>
      <c r="G7" s="3">
        <f t="shared" si="1"/>
        <v>2753</v>
      </c>
      <c r="H7" s="3">
        <f t="shared" si="1"/>
        <v>2521</v>
      </c>
      <c r="I7" s="3">
        <f t="shared" si="1"/>
        <v>2339</v>
      </c>
      <c r="J7" s="3">
        <f t="shared" si="1"/>
        <v>2263</v>
      </c>
      <c r="K7" s="3">
        <f t="shared" si="1"/>
        <v>2156</v>
      </c>
      <c r="L7" s="3">
        <f t="shared" si="1"/>
        <v>2157</v>
      </c>
    </row>
    <row r="8" spans="1:12" ht="20.25" customHeight="1" x14ac:dyDescent="0.15">
      <c r="A8" s="4"/>
      <c r="B8" s="7"/>
      <c r="C8" s="6" t="s">
        <v>5</v>
      </c>
      <c r="D8" s="3">
        <v>3219</v>
      </c>
      <c r="E8" s="3">
        <v>2751</v>
      </c>
      <c r="F8" s="3">
        <v>2543</v>
      </c>
      <c r="G8" s="3">
        <v>2522</v>
      </c>
      <c r="H8" s="3">
        <v>2361</v>
      </c>
      <c r="I8" s="3">
        <v>2169</v>
      </c>
      <c r="J8" s="3">
        <v>2135</v>
      </c>
      <c r="K8" s="12">
        <v>2058</v>
      </c>
      <c r="L8" s="13">
        <v>2031</v>
      </c>
    </row>
    <row r="9" spans="1:12" ht="20.25" customHeight="1" x14ac:dyDescent="0.15">
      <c r="A9" s="4"/>
      <c r="B9" s="7"/>
      <c r="C9" s="6" t="s">
        <v>6</v>
      </c>
      <c r="D9" s="3">
        <v>208</v>
      </c>
      <c r="E9" s="3">
        <v>235</v>
      </c>
      <c r="F9" s="3">
        <v>204</v>
      </c>
      <c r="G9" s="3">
        <v>163</v>
      </c>
      <c r="H9" s="3">
        <v>108</v>
      </c>
      <c r="I9" s="3">
        <v>105</v>
      </c>
      <c r="J9" s="3">
        <v>75</v>
      </c>
      <c r="K9" s="12">
        <v>39</v>
      </c>
      <c r="L9" s="13">
        <v>73</v>
      </c>
    </row>
    <row r="10" spans="1:12" ht="20.25" customHeight="1" x14ac:dyDescent="0.15">
      <c r="A10" s="4"/>
      <c r="B10" s="8"/>
      <c r="C10" s="6" t="s">
        <v>7</v>
      </c>
      <c r="D10" s="3">
        <v>69</v>
      </c>
      <c r="E10" s="3">
        <v>69</v>
      </c>
      <c r="F10" s="3">
        <v>50</v>
      </c>
      <c r="G10" s="3">
        <v>68</v>
      </c>
      <c r="H10" s="3">
        <v>52</v>
      </c>
      <c r="I10" s="3">
        <v>65</v>
      </c>
      <c r="J10" s="3">
        <v>53</v>
      </c>
      <c r="K10" s="12">
        <v>59</v>
      </c>
      <c r="L10" s="13">
        <v>53</v>
      </c>
    </row>
    <row r="11" spans="1:12" ht="20.25" customHeight="1" x14ac:dyDescent="0.15">
      <c r="A11" s="4"/>
      <c r="B11" s="6" t="s">
        <v>8</v>
      </c>
      <c r="C11" s="6"/>
      <c r="D11" s="3">
        <v>186</v>
      </c>
      <c r="E11" s="3">
        <v>169</v>
      </c>
      <c r="F11" s="3">
        <v>46</v>
      </c>
      <c r="G11" s="3">
        <v>105</v>
      </c>
      <c r="H11" s="3">
        <v>79</v>
      </c>
      <c r="I11" s="3">
        <v>51</v>
      </c>
      <c r="J11" s="3">
        <v>80</v>
      </c>
      <c r="K11" s="12">
        <v>106</v>
      </c>
      <c r="L11" s="13">
        <v>96</v>
      </c>
    </row>
    <row r="12" spans="1:12" ht="20.25" customHeight="1" x14ac:dyDescent="0.15">
      <c r="A12" s="4"/>
      <c r="B12" s="6" t="s">
        <v>9</v>
      </c>
      <c r="C12" s="6"/>
      <c r="D12" s="3">
        <v>4187</v>
      </c>
      <c r="E12" s="3">
        <v>4181</v>
      </c>
      <c r="F12" s="3">
        <v>3686</v>
      </c>
      <c r="G12" s="3">
        <v>3660</v>
      </c>
      <c r="H12" s="3">
        <v>3611</v>
      </c>
      <c r="I12" s="3">
        <v>2372</v>
      </c>
      <c r="J12" s="3">
        <v>3429</v>
      </c>
      <c r="K12" s="12">
        <v>3563</v>
      </c>
      <c r="L12" s="13">
        <v>3141</v>
      </c>
    </row>
    <row r="13" spans="1:12" ht="20.25" customHeight="1" x14ac:dyDescent="0.15">
      <c r="A13" s="4"/>
      <c r="B13" s="6" t="s">
        <v>10</v>
      </c>
      <c r="C13" s="6"/>
      <c r="D13" s="3">
        <v>3471</v>
      </c>
      <c r="E13" s="3">
        <v>2645</v>
      </c>
      <c r="F13" s="3">
        <v>3556</v>
      </c>
      <c r="G13" s="3">
        <v>3618</v>
      </c>
      <c r="H13" s="3">
        <v>5740</v>
      </c>
      <c r="I13" s="3">
        <v>4959</v>
      </c>
      <c r="J13" s="3">
        <v>5280</v>
      </c>
      <c r="K13" s="12">
        <v>3532</v>
      </c>
      <c r="L13" s="13">
        <v>5065</v>
      </c>
    </row>
    <row r="14" spans="1:12" ht="20.25" customHeight="1" x14ac:dyDescent="0.15">
      <c r="A14" s="4"/>
      <c r="B14" s="6" t="s">
        <v>11</v>
      </c>
      <c r="C14" s="6"/>
      <c r="D14" s="3">
        <v>1013</v>
      </c>
      <c r="E14" s="3">
        <v>1075</v>
      </c>
      <c r="F14" s="3">
        <v>1093</v>
      </c>
      <c r="G14" s="3">
        <v>1164</v>
      </c>
      <c r="H14" s="3">
        <v>1119</v>
      </c>
      <c r="I14" s="3">
        <v>1211</v>
      </c>
      <c r="J14" s="3">
        <v>1195</v>
      </c>
      <c r="K14" s="12">
        <v>1034</v>
      </c>
      <c r="L14" s="13">
        <v>955</v>
      </c>
    </row>
    <row r="15" spans="1:12" ht="20.25" customHeight="1" x14ac:dyDescent="0.15">
      <c r="A15" s="4"/>
      <c r="B15" s="6" t="s">
        <v>12</v>
      </c>
      <c r="C15" s="6"/>
      <c r="D15" s="3">
        <v>2310</v>
      </c>
      <c r="E15" s="3">
        <v>2282</v>
      </c>
      <c r="F15" s="3">
        <v>2191</v>
      </c>
      <c r="G15" s="3">
        <v>2240</v>
      </c>
      <c r="H15" s="3">
        <v>2392</v>
      </c>
      <c r="I15" s="3">
        <v>2351</v>
      </c>
      <c r="J15" s="3">
        <v>2187</v>
      </c>
      <c r="K15" s="12">
        <v>1944</v>
      </c>
      <c r="L15" s="13">
        <v>1728</v>
      </c>
    </row>
    <row r="16" spans="1:12" ht="20.25" customHeight="1" x14ac:dyDescent="0.15">
      <c r="A16" s="4"/>
      <c r="B16" s="6" t="s">
        <v>13</v>
      </c>
      <c r="C16" s="6"/>
      <c r="D16" s="3">
        <v>798</v>
      </c>
      <c r="E16" s="3">
        <v>806</v>
      </c>
      <c r="F16" s="3">
        <v>774</v>
      </c>
      <c r="G16" s="3">
        <v>768</v>
      </c>
      <c r="H16" s="3">
        <v>859</v>
      </c>
      <c r="I16" s="3">
        <v>1030</v>
      </c>
      <c r="J16" s="3">
        <v>1150</v>
      </c>
      <c r="K16" s="12">
        <v>1134</v>
      </c>
      <c r="L16" s="13">
        <v>1072</v>
      </c>
    </row>
    <row r="17" spans="1:12" ht="20.25" customHeight="1" x14ac:dyDescent="0.15">
      <c r="A17" s="4"/>
      <c r="B17" s="6" t="s">
        <v>14</v>
      </c>
      <c r="C17" s="6"/>
      <c r="D17" s="3">
        <v>3567</v>
      </c>
      <c r="E17" s="3">
        <v>3626</v>
      </c>
      <c r="F17" s="3">
        <v>3637</v>
      </c>
      <c r="G17" s="3">
        <v>3637</v>
      </c>
      <c r="H17" s="3">
        <v>3737</v>
      </c>
      <c r="I17" s="3">
        <v>3818</v>
      </c>
      <c r="J17" s="3">
        <v>3745</v>
      </c>
      <c r="K17" s="12">
        <v>3717</v>
      </c>
      <c r="L17" s="13">
        <v>3773</v>
      </c>
    </row>
    <row r="18" spans="1:12" ht="20.25" customHeight="1" x14ac:dyDescent="0.15">
      <c r="A18" s="4"/>
      <c r="B18" s="6" t="s">
        <v>15</v>
      </c>
      <c r="C18" s="6"/>
      <c r="D18" s="3">
        <v>1526</v>
      </c>
      <c r="E18" s="3">
        <v>1933</v>
      </c>
      <c r="F18" s="3">
        <v>2060</v>
      </c>
      <c r="G18" s="3">
        <v>2226</v>
      </c>
      <c r="H18" s="3">
        <v>2307</v>
      </c>
      <c r="I18" s="3">
        <v>2187</v>
      </c>
      <c r="J18" s="3">
        <v>2360</v>
      </c>
      <c r="K18" s="12">
        <v>2550</v>
      </c>
      <c r="L18" s="13">
        <v>2693</v>
      </c>
    </row>
    <row r="19" spans="1:12" ht="20.25" customHeight="1" x14ac:dyDescent="0.15">
      <c r="A19" s="9"/>
      <c r="B19" s="6" t="s">
        <v>16</v>
      </c>
      <c r="C19" s="6"/>
      <c r="D19" s="3">
        <v>2328</v>
      </c>
      <c r="E19" s="3">
        <v>2356</v>
      </c>
      <c r="F19" s="3">
        <v>2398</v>
      </c>
      <c r="G19" s="3">
        <v>2334</v>
      </c>
      <c r="H19" s="3">
        <v>2306</v>
      </c>
      <c r="I19" s="3">
        <v>2186</v>
      </c>
      <c r="J19" s="3">
        <v>2156</v>
      </c>
      <c r="K19" s="12">
        <v>2170</v>
      </c>
      <c r="L19" s="13">
        <v>2152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4615</v>
      </c>
      <c r="E20" s="3">
        <f t="shared" si="2"/>
        <v>4701</v>
      </c>
      <c r="F20" s="3">
        <f t="shared" si="2"/>
        <v>4663</v>
      </c>
      <c r="G20" s="3">
        <f t="shared" si="2"/>
        <v>4640</v>
      </c>
      <c r="H20" s="3">
        <f t="shared" si="2"/>
        <v>4549</v>
      </c>
      <c r="I20" s="3">
        <f t="shared" si="2"/>
        <v>4599</v>
      </c>
      <c r="J20" s="3">
        <f t="shared" si="2"/>
        <v>4645</v>
      </c>
      <c r="K20" s="3">
        <f t="shared" si="2"/>
        <v>4619</v>
      </c>
      <c r="L20" s="3">
        <f t="shared" si="2"/>
        <v>4607</v>
      </c>
    </row>
    <row r="21" spans="1:12" ht="20.25" customHeight="1" x14ac:dyDescent="0.15">
      <c r="A21" s="4"/>
      <c r="B21" s="6" t="s">
        <v>18</v>
      </c>
      <c r="C21" s="6"/>
      <c r="D21" s="3">
        <v>99</v>
      </c>
      <c r="E21" s="3">
        <v>135</v>
      </c>
      <c r="F21" s="3">
        <v>106</v>
      </c>
      <c r="G21" s="3">
        <v>109</v>
      </c>
      <c r="H21" s="3">
        <v>139</v>
      </c>
      <c r="I21" s="3">
        <v>145</v>
      </c>
      <c r="J21" s="3">
        <v>163</v>
      </c>
      <c r="K21" s="12">
        <v>188</v>
      </c>
      <c r="L21" s="13">
        <v>238</v>
      </c>
    </row>
    <row r="22" spans="1:12" ht="20.25" customHeight="1" x14ac:dyDescent="0.15">
      <c r="A22" s="4"/>
      <c r="B22" s="6" t="s">
        <v>19</v>
      </c>
      <c r="C22" s="6"/>
      <c r="D22" s="3">
        <v>1932</v>
      </c>
      <c r="E22" s="3">
        <v>1922</v>
      </c>
      <c r="F22" s="3">
        <v>1909</v>
      </c>
      <c r="G22" s="3">
        <v>1888</v>
      </c>
      <c r="H22" s="3">
        <v>1796</v>
      </c>
      <c r="I22" s="3">
        <v>1793</v>
      </c>
      <c r="J22" s="3">
        <v>1879</v>
      </c>
      <c r="K22" s="12">
        <v>1846</v>
      </c>
      <c r="L22" s="13">
        <v>1798</v>
      </c>
    </row>
    <row r="23" spans="1:12" ht="20.25" customHeight="1" x14ac:dyDescent="0.15">
      <c r="A23" s="9"/>
      <c r="B23" s="6" t="s">
        <v>20</v>
      </c>
      <c r="C23" s="6"/>
      <c r="D23" s="3">
        <v>2584</v>
      </c>
      <c r="E23" s="3">
        <v>2644</v>
      </c>
      <c r="F23" s="3">
        <v>2648</v>
      </c>
      <c r="G23" s="3">
        <v>2643</v>
      </c>
      <c r="H23" s="3">
        <v>2614</v>
      </c>
      <c r="I23" s="3">
        <v>2661</v>
      </c>
      <c r="J23" s="3">
        <v>2603</v>
      </c>
      <c r="K23" s="12">
        <v>2585</v>
      </c>
      <c r="L23" s="13">
        <v>2571</v>
      </c>
    </row>
    <row r="24" spans="1:12" ht="20.25" customHeight="1" x14ac:dyDescent="0.15">
      <c r="A24" s="31" t="s">
        <v>21</v>
      </c>
      <c r="B24" s="31"/>
      <c r="C24" s="31"/>
      <c r="D24" s="3">
        <v>355</v>
      </c>
      <c r="E24" s="3">
        <v>349</v>
      </c>
      <c r="F24" s="3">
        <v>384</v>
      </c>
      <c r="G24" s="3">
        <v>347</v>
      </c>
      <c r="H24" s="3">
        <v>287</v>
      </c>
      <c r="I24" s="3">
        <v>298</v>
      </c>
      <c r="J24" s="3">
        <v>317</v>
      </c>
      <c r="K24" s="12">
        <v>298</v>
      </c>
      <c r="L24" s="13">
        <v>303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27852</v>
      </c>
      <c r="E25" s="3">
        <f t="shared" si="3"/>
        <v>27178</v>
      </c>
      <c r="F25" s="3">
        <f t="shared" si="3"/>
        <v>27285</v>
      </c>
      <c r="G25" s="3">
        <f t="shared" si="3"/>
        <v>27492</v>
      </c>
      <c r="H25" s="3">
        <f t="shared" si="3"/>
        <v>29507</v>
      </c>
      <c r="I25" s="3">
        <f t="shared" si="3"/>
        <v>27401</v>
      </c>
      <c r="J25" s="3">
        <f t="shared" si="3"/>
        <v>28807</v>
      </c>
      <c r="K25" s="3">
        <f t="shared" si="3"/>
        <v>26823</v>
      </c>
      <c r="L25" s="3">
        <f t="shared" si="3"/>
        <v>27742</v>
      </c>
    </row>
    <row r="26" spans="1:12" ht="20.25" customHeight="1" x14ac:dyDescent="0.15">
      <c r="A26" s="31" t="s">
        <v>23</v>
      </c>
      <c r="B26" s="31"/>
      <c r="C26" s="31"/>
      <c r="D26" s="3">
        <v>48</v>
      </c>
      <c r="E26" s="3">
        <v>59</v>
      </c>
      <c r="F26" s="3">
        <v>51</v>
      </c>
      <c r="G26" s="3">
        <v>56</v>
      </c>
      <c r="H26" s="3">
        <v>56</v>
      </c>
      <c r="I26" s="3">
        <v>55</v>
      </c>
      <c r="J26" s="3">
        <v>60</v>
      </c>
      <c r="K26" s="13">
        <v>55</v>
      </c>
      <c r="L26" s="13">
        <v>47</v>
      </c>
    </row>
    <row r="27" spans="1:12" ht="20.25" customHeight="1" x14ac:dyDescent="0.15">
      <c r="A27" s="31" t="s">
        <v>24</v>
      </c>
      <c r="B27" s="31"/>
      <c r="C27" s="31"/>
      <c r="D27" s="3">
        <v>81</v>
      </c>
      <c r="E27" s="3">
        <v>131</v>
      </c>
      <c r="F27" s="3">
        <v>118</v>
      </c>
      <c r="G27" s="3">
        <v>111</v>
      </c>
      <c r="H27" s="3">
        <v>133</v>
      </c>
      <c r="I27" s="3">
        <v>124</v>
      </c>
      <c r="J27" s="3">
        <v>127</v>
      </c>
      <c r="K27" s="13">
        <v>121</v>
      </c>
      <c r="L27" s="13">
        <v>142</v>
      </c>
    </row>
    <row r="28" spans="1:12" ht="20.25" customHeight="1" x14ac:dyDescent="0.15">
      <c r="A28" s="31" t="s">
        <v>25</v>
      </c>
      <c r="B28" s="31"/>
      <c r="C28" s="31"/>
      <c r="D28" s="3">
        <v>720</v>
      </c>
      <c r="E28" s="3">
        <v>578</v>
      </c>
      <c r="F28" s="3">
        <v>483</v>
      </c>
      <c r="G28" s="3">
        <v>437</v>
      </c>
      <c r="H28" s="3">
        <v>491</v>
      </c>
      <c r="I28" s="3">
        <v>565</v>
      </c>
      <c r="J28" s="3">
        <v>637</v>
      </c>
      <c r="K28" s="13">
        <v>572</v>
      </c>
      <c r="L28" s="13">
        <v>515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27099</v>
      </c>
      <c r="E29" s="3">
        <f t="shared" si="4"/>
        <v>26528</v>
      </c>
      <c r="F29" s="3">
        <f t="shared" si="4"/>
        <v>26735</v>
      </c>
      <c r="G29" s="3">
        <f t="shared" si="4"/>
        <v>27000</v>
      </c>
      <c r="H29" s="3">
        <f t="shared" si="4"/>
        <v>28939</v>
      </c>
      <c r="I29" s="3">
        <f t="shared" si="4"/>
        <v>26767</v>
      </c>
      <c r="J29" s="3">
        <f t="shared" si="4"/>
        <v>28103</v>
      </c>
      <c r="K29" s="3">
        <f t="shared" si="4"/>
        <v>26185</v>
      </c>
      <c r="L29" s="3">
        <f t="shared" si="4"/>
        <v>27132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3496</v>
      </c>
      <c r="E32" s="3">
        <f t="shared" si="5"/>
        <v>3055</v>
      </c>
      <c r="F32" s="3">
        <f t="shared" si="5"/>
        <v>2797</v>
      </c>
      <c r="G32" s="3">
        <f t="shared" si="5"/>
        <v>2753</v>
      </c>
      <c r="H32" s="3">
        <f t="shared" si="5"/>
        <v>2521</v>
      </c>
      <c r="I32" s="3">
        <f t="shared" si="5"/>
        <v>2339</v>
      </c>
      <c r="J32" s="3">
        <f t="shared" si="5"/>
        <v>2263</v>
      </c>
      <c r="K32" s="3">
        <f t="shared" si="5"/>
        <v>2156</v>
      </c>
      <c r="L32" s="3">
        <f t="shared" si="5"/>
        <v>2157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7844</v>
      </c>
      <c r="E33" s="3">
        <f t="shared" si="6"/>
        <v>6995</v>
      </c>
      <c r="F33" s="3">
        <f t="shared" si="6"/>
        <v>7288</v>
      </c>
      <c r="G33" s="3">
        <f t="shared" si="6"/>
        <v>7383</v>
      </c>
      <c r="H33" s="3">
        <f t="shared" si="6"/>
        <v>9430</v>
      </c>
      <c r="I33" s="3">
        <f t="shared" si="6"/>
        <v>7382</v>
      </c>
      <c r="J33" s="3">
        <f t="shared" si="6"/>
        <v>8789</v>
      </c>
      <c r="K33" s="3">
        <f t="shared" si="6"/>
        <v>7201</v>
      </c>
      <c r="L33" s="3">
        <f t="shared" si="6"/>
        <v>8302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16512</v>
      </c>
      <c r="E34" s="3">
        <f t="shared" si="7"/>
        <v>17128</v>
      </c>
      <c r="F34" s="3">
        <f t="shared" si="7"/>
        <v>17200</v>
      </c>
      <c r="G34" s="3">
        <f t="shared" si="7"/>
        <v>17356</v>
      </c>
      <c r="H34" s="3">
        <f t="shared" si="7"/>
        <v>17556</v>
      </c>
      <c r="I34" s="3">
        <f t="shared" si="7"/>
        <v>17680</v>
      </c>
      <c r="J34" s="3">
        <f t="shared" si="7"/>
        <v>17755</v>
      </c>
      <c r="K34" s="3">
        <f t="shared" si="7"/>
        <v>17466</v>
      </c>
      <c r="L34" s="3">
        <f t="shared" si="7"/>
        <v>17283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-753</v>
      </c>
      <c r="E35" s="10">
        <v>-650</v>
      </c>
      <c r="F35" s="10">
        <v>-550</v>
      </c>
      <c r="G35" s="10">
        <v>-492</v>
      </c>
      <c r="H35" s="10">
        <v>-568</v>
      </c>
      <c r="I35" s="10">
        <v>-634</v>
      </c>
      <c r="J35" s="10">
        <v>-704</v>
      </c>
      <c r="K35" s="10">
        <v>-638</v>
      </c>
      <c r="L35" s="10">
        <v>-610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27099</v>
      </c>
      <c r="E36" s="3">
        <f t="shared" si="8"/>
        <v>26528</v>
      </c>
      <c r="F36" s="3">
        <f t="shared" si="8"/>
        <v>26735</v>
      </c>
      <c r="G36" s="3">
        <f t="shared" si="8"/>
        <v>27000</v>
      </c>
      <c r="H36" s="3">
        <f t="shared" si="8"/>
        <v>28939</v>
      </c>
      <c r="I36" s="3">
        <f t="shared" si="8"/>
        <v>26767</v>
      </c>
      <c r="J36" s="3">
        <f t="shared" si="8"/>
        <v>28103</v>
      </c>
      <c r="K36" s="3">
        <f t="shared" si="8"/>
        <v>26185</v>
      </c>
      <c r="L36" s="3">
        <f t="shared" si="8"/>
        <v>27132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35:C35"/>
    <mergeCell ref="A36:C36"/>
    <mergeCell ref="A32:C32"/>
    <mergeCell ref="A33:C33"/>
    <mergeCell ref="A5:C5"/>
    <mergeCell ref="A6:C6"/>
    <mergeCell ref="A20:C20"/>
    <mergeCell ref="A24:C24"/>
    <mergeCell ref="A25:C25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48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11025</v>
      </c>
      <c r="E6" s="3">
        <f t="shared" si="0"/>
        <v>10485</v>
      </c>
      <c r="F6" s="3">
        <f t="shared" si="0"/>
        <v>10581</v>
      </c>
      <c r="G6" s="3">
        <f t="shared" si="0"/>
        <v>10364</v>
      </c>
      <c r="H6" s="3">
        <f t="shared" si="0"/>
        <v>9527</v>
      </c>
      <c r="I6" s="3">
        <f t="shared" si="0"/>
        <v>9115</v>
      </c>
      <c r="J6" s="3">
        <f t="shared" si="0"/>
        <v>9183</v>
      </c>
      <c r="K6" s="3">
        <f t="shared" si="0"/>
        <v>8025</v>
      </c>
      <c r="L6" s="3">
        <f t="shared" si="0"/>
        <v>8034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2479</v>
      </c>
      <c r="E7" s="3">
        <f t="shared" si="1"/>
        <v>2735</v>
      </c>
      <c r="F7" s="3">
        <f t="shared" si="1"/>
        <v>2791</v>
      </c>
      <c r="G7" s="3">
        <f t="shared" si="1"/>
        <v>3033</v>
      </c>
      <c r="H7" s="3">
        <f t="shared" si="1"/>
        <v>2498</v>
      </c>
      <c r="I7" s="3">
        <f t="shared" si="1"/>
        <v>2599</v>
      </c>
      <c r="J7" s="3">
        <f t="shared" si="1"/>
        <v>2395</v>
      </c>
      <c r="K7" s="3">
        <f t="shared" si="1"/>
        <v>1964</v>
      </c>
      <c r="L7" s="3">
        <f t="shared" si="1"/>
        <v>1744</v>
      </c>
    </row>
    <row r="8" spans="1:12" ht="20.25" customHeight="1" x14ac:dyDescent="0.15">
      <c r="A8" s="4"/>
      <c r="B8" s="7"/>
      <c r="C8" s="6" t="s">
        <v>5</v>
      </c>
      <c r="D8" s="3">
        <v>17</v>
      </c>
      <c r="E8" s="3">
        <v>16</v>
      </c>
      <c r="F8" s="3">
        <v>16</v>
      </c>
      <c r="G8" s="3">
        <v>10</v>
      </c>
      <c r="H8" s="3">
        <v>5</v>
      </c>
      <c r="I8" s="3">
        <v>5</v>
      </c>
      <c r="J8" s="3">
        <v>5</v>
      </c>
      <c r="K8" s="12">
        <v>10</v>
      </c>
      <c r="L8" s="13">
        <v>5</v>
      </c>
    </row>
    <row r="9" spans="1:12" ht="20.25" customHeight="1" x14ac:dyDescent="0.15">
      <c r="A9" s="4"/>
      <c r="B9" s="7"/>
      <c r="C9" s="6" t="s">
        <v>6</v>
      </c>
      <c r="D9" s="3">
        <v>66</v>
      </c>
      <c r="E9" s="3">
        <v>67</v>
      </c>
      <c r="F9" s="3">
        <v>167</v>
      </c>
      <c r="G9" s="3">
        <v>39</v>
      </c>
      <c r="H9" s="3">
        <v>39</v>
      </c>
      <c r="I9" s="3">
        <v>30</v>
      </c>
      <c r="J9" s="3">
        <v>18</v>
      </c>
      <c r="K9" s="12">
        <v>44</v>
      </c>
      <c r="L9" s="13">
        <v>11</v>
      </c>
    </row>
    <row r="10" spans="1:12" ht="20.25" customHeight="1" x14ac:dyDescent="0.15">
      <c r="A10" s="4"/>
      <c r="B10" s="8"/>
      <c r="C10" s="6" t="s">
        <v>7</v>
      </c>
      <c r="D10" s="3">
        <v>2396</v>
      </c>
      <c r="E10" s="3">
        <v>2652</v>
      </c>
      <c r="F10" s="3">
        <v>2608</v>
      </c>
      <c r="G10" s="3">
        <v>2984</v>
      </c>
      <c r="H10" s="3">
        <v>2454</v>
      </c>
      <c r="I10" s="3">
        <v>2564</v>
      </c>
      <c r="J10" s="3">
        <v>2372</v>
      </c>
      <c r="K10" s="12">
        <v>1910</v>
      </c>
      <c r="L10" s="13">
        <v>1728</v>
      </c>
    </row>
    <row r="11" spans="1:12" ht="20.25" customHeight="1" x14ac:dyDescent="0.15">
      <c r="A11" s="4"/>
      <c r="B11" s="6" t="s">
        <v>8</v>
      </c>
      <c r="C11" s="6"/>
      <c r="D11" s="3">
        <v>14</v>
      </c>
      <c r="E11" s="3">
        <v>20</v>
      </c>
      <c r="F11" s="3">
        <v>12</v>
      </c>
      <c r="G11" s="3">
        <v>9</v>
      </c>
      <c r="H11" s="3">
        <v>5</v>
      </c>
      <c r="I11" s="3">
        <v>4</v>
      </c>
      <c r="J11" s="3">
        <v>6</v>
      </c>
      <c r="K11" s="12">
        <v>21</v>
      </c>
      <c r="L11" s="13">
        <v>16</v>
      </c>
    </row>
    <row r="12" spans="1:12" ht="20.25" customHeight="1" x14ac:dyDescent="0.15">
      <c r="A12" s="4"/>
      <c r="B12" s="6" t="s">
        <v>9</v>
      </c>
      <c r="C12" s="6"/>
      <c r="D12" s="3">
        <v>2142</v>
      </c>
      <c r="E12" s="3">
        <v>1674</v>
      </c>
      <c r="F12" s="3">
        <v>1948</v>
      </c>
      <c r="G12" s="3">
        <v>1555</v>
      </c>
      <c r="H12" s="3">
        <v>1228</v>
      </c>
      <c r="I12" s="3">
        <v>851</v>
      </c>
      <c r="J12" s="3">
        <v>798</v>
      </c>
      <c r="K12" s="12">
        <v>722</v>
      </c>
      <c r="L12" s="13">
        <v>629</v>
      </c>
    </row>
    <row r="13" spans="1:12" ht="20.25" customHeight="1" x14ac:dyDescent="0.15">
      <c r="A13" s="4"/>
      <c r="B13" s="6" t="s">
        <v>10</v>
      </c>
      <c r="C13" s="6"/>
      <c r="D13" s="3">
        <v>1695</v>
      </c>
      <c r="E13" s="3">
        <v>1029</v>
      </c>
      <c r="F13" s="3">
        <v>916</v>
      </c>
      <c r="G13" s="3">
        <v>936</v>
      </c>
      <c r="H13" s="3">
        <v>977</v>
      </c>
      <c r="I13" s="3">
        <v>915</v>
      </c>
      <c r="J13" s="3">
        <v>1371</v>
      </c>
      <c r="K13" s="12">
        <v>820</v>
      </c>
      <c r="L13" s="13">
        <v>1331</v>
      </c>
    </row>
    <row r="14" spans="1:12" ht="20.25" customHeight="1" x14ac:dyDescent="0.15">
      <c r="A14" s="4"/>
      <c r="B14" s="6" t="s">
        <v>11</v>
      </c>
      <c r="C14" s="6"/>
      <c r="D14" s="3">
        <v>290</v>
      </c>
      <c r="E14" s="3">
        <v>321</v>
      </c>
      <c r="F14" s="3">
        <v>342</v>
      </c>
      <c r="G14" s="3">
        <v>372</v>
      </c>
      <c r="H14" s="3">
        <v>319</v>
      </c>
      <c r="I14" s="3">
        <v>366</v>
      </c>
      <c r="J14" s="3">
        <v>350</v>
      </c>
      <c r="K14" s="12">
        <v>307</v>
      </c>
      <c r="L14" s="13">
        <v>287</v>
      </c>
    </row>
    <row r="15" spans="1:12" ht="20.25" customHeight="1" x14ac:dyDescent="0.15">
      <c r="A15" s="4"/>
      <c r="B15" s="6" t="s">
        <v>12</v>
      </c>
      <c r="C15" s="6"/>
      <c r="D15" s="3">
        <v>722</v>
      </c>
      <c r="E15" s="3">
        <v>692</v>
      </c>
      <c r="F15" s="3">
        <v>631</v>
      </c>
      <c r="G15" s="3">
        <v>624</v>
      </c>
      <c r="H15" s="3">
        <v>638</v>
      </c>
      <c r="I15" s="3">
        <v>602</v>
      </c>
      <c r="J15" s="3">
        <v>574</v>
      </c>
      <c r="K15" s="12">
        <v>544</v>
      </c>
      <c r="L15" s="13">
        <v>522</v>
      </c>
    </row>
    <row r="16" spans="1:12" ht="20.25" customHeight="1" x14ac:dyDescent="0.15">
      <c r="A16" s="4"/>
      <c r="B16" s="6" t="s">
        <v>13</v>
      </c>
      <c r="C16" s="6"/>
      <c r="D16" s="3">
        <v>117</v>
      </c>
      <c r="E16" s="3">
        <v>137</v>
      </c>
      <c r="F16" s="3">
        <v>155</v>
      </c>
      <c r="G16" s="3">
        <v>172</v>
      </c>
      <c r="H16" s="3">
        <v>226</v>
      </c>
      <c r="I16" s="3">
        <v>277</v>
      </c>
      <c r="J16" s="3">
        <v>316</v>
      </c>
      <c r="K16" s="12">
        <v>296</v>
      </c>
      <c r="L16" s="13">
        <v>268</v>
      </c>
    </row>
    <row r="17" spans="1:12" ht="20.25" customHeight="1" x14ac:dyDescent="0.15">
      <c r="A17" s="4"/>
      <c r="B17" s="6" t="s">
        <v>14</v>
      </c>
      <c r="C17" s="6"/>
      <c r="D17" s="3">
        <v>1806</v>
      </c>
      <c r="E17" s="3">
        <v>1889</v>
      </c>
      <c r="F17" s="3">
        <v>1775</v>
      </c>
      <c r="G17" s="3">
        <v>1713</v>
      </c>
      <c r="H17" s="3">
        <v>1709</v>
      </c>
      <c r="I17" s="3">
        <v>1675</v>
      </c>
      <c r="J17" s="3">
        <v>1620</v>
      </c>
      <c r="K17" s="12">
        <v>1587</v>
      </c>
      <c r="L17" s="13">
        <v>1570</v>
      </c>
    </row>
    <row r="18" spans="1:12" ht="20.25" customHeight="1" x14ac:dyDescent="0.15">
      <c r="A18" s="4"/>
      <c r="B18" s="6" t="s">
        <v>15</v>
      </c>
      <c r="C18" s="6"/>
      <c r="D18" s="3">
        <v>676</v>
      </c>
      <c r="E18" s="3">
        <v>889</v>
      </c>
      <c r="F18" s="3">
        <v>903</v>
      </c>
      <c r="G18" s="3">
        <v>852</v>
      </c>
      <c r="H18" s="3">
        <v>820</v>
      </c>
      <c r="I18" s="3">
        <v>784</v>
      </c>
      <c r="J18" s="3">
        <v>757</v>
      </c>
      <c r="K18" s="12">
        <v>789</v>
      </c>
      <c r="L18" s="13">
        <v>736</v>
      </c>
    </row>
    <row r="19" spans="1:12" ht="20.25" customHeight="1" x14ac:dyDescent="0.15">
      <c r="A19" s="9"/>
      <c r="B19" s="6" t="s">
        <v>16</v>
      </c>
      <c r="C19" s="6"/>
      <c r="D19" s="3">
        <v>1084</v>
      </c>
      <c r="E19" s="3">
        <v>1099</v>
      </c>
      <c r="F19" s="3">
        <v>1108</v>
      </c>
      <c r="G19" s="3">
        <v>1098</v>
      </c>
      <c r="H19" s="3">
        <v>1107</v>
      </c>
      <c r="I19" s="3">
        <v>1042</v>
      </c>
      <c r="J19" s="3">
        <v>996</v>
      </c>
      <c r="K19" s="12">
        <v>975</v>
      </c>
      <c r="L19" s="13">
        <v>931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1997</v>
      </c>
      <c r="E20" s="3">
        <f t="shared" si="2"/>
        <v>2107</v>
      </c>
      <c r="F20" s="3">
        <f t="shared" si="2"/>
        <v>2118</v>
      </c>
      <c r="G20" s="3">
        <f t="shared" si="2"/>
        <v>2114</v>
      </c>
      <c r="H20" s="3">
        <f t="shared" si="2"/>
        <v>2138</v>
      </c>
      <c r="I20" s="3">
        <f t="shared" si="2"/>
        <v>2172</v>
      </c>
      <c r="J20" s="3">
        <f t="shared" si="2"/>
        <v>1983</v>
      </c>
      <c r="K20" s="3">
        <f t="shared" si="2"/>
        <v>1951</v>
      </c>
      <c r="L20" s="3">
        <f t="shared" si="2"/>
        <v>2000</v>
      </c>
    </row>
    <row r="21" spans="1:12" ht="20.25" customHeight="1" x14ac:dyDescent="0.15">
      <c r="A21" s="4"/>
      <c r="B21" s="6" t="s">
        <v>18</v>
      </c>
      <c r="C21" s="6"/>
      <c r="D21" s="3">
        <v>71</v>
      </c>
      <c r="E21" s="3">
        <v>74</v>
      </c>
      <c r="F21" s="3">
        <v>74</v>
      </c>
      <c r="G21" s="3">
        <v>75</v>
      </c>
      <c r="H21" s="3">
        <v>75</v>
      </c>
      <c r="I21" s="3">
        <v>99</v>
      </c>
      <c r="J21" s="3">
        <v>96</v>
      </c>
      <c r="K21" s="12">
        <v>79</v>
      </c>
      <c r="L21" s="13">
        <v>76</v>
      </c>
    </row>
    <row r="22" spans="1:12" ht="20.25" customHeight="1" x14ac:dyDescent="0.15">
      <c r="A22" s="4"/>
      <c r="B22" s="6" t="s">
        <v>19</v>
      </c>
      <c r="C22" s="6"/>
      <c r="D22" s="3">
        <v>890</v>
      </c>
      <c r="E22" s="3">
        <v>956</v>
      </c>
      <c r="F22" s="3">
        <v>949</v>
      </c>
      <c r="G22" s="3">
        <v>928</v>
      </c>
      <c r="H22" s="3">
        <v>947</v>
      </c>
      <c r="I22" s="3">
        <v>902</v>
      </c>
      <c r="J22" s="3">
        <v>722</v>
      </c>
      <c r="K22" s="12">
        <v>696</v>
      </c>
      <c r="L22" s="13">
        <v>734</v>
      </c>
    </row>
    <row r="23" spans="1:12" ht="20.25" customHeight="1" x14ac:dyDescent="0.15">
      <c r="A23" s="9"/>
      <c r="B23" s="6" t="s">
        <v>20</v>
      </c>
      <c r="C23" s="6"/>
      <c r="D23" s="3">
        <v>1036</v>
      </c>
      <c r="E23" s="3">
        <v>1077</v>
      </c>
      <c r="F23" s="3">
        <v>1095</v>
      </c>
      <c r="G23" s="3">
        <v>1111</v>
      </c>
      <c r="H23" s="3">
        <v>1116</v>
      </c>
      <c r="I23" s="3">
        <v>1171</v>
      </c>
      <c r="J23" s="3">
        <v>1165</v>
      </c>
      <c r="K23" s="12">
        <v>1176</v>
      </c>
      <c r="L23" s="13">
        <v>1190</v>
      </c>
    </row>
    <row r="24" spans="1:12" ht="20.25" customHeight="1" x14ac:dyDescent="0.15">
      <c r="A24" s="31" t="s">
        <v>21</v>
      </c>
      <c r="B24" s="31"/>
      <c r="C24" s="31"/>
      <c r="D24" s="3">
        <v>158</v>
      </c>
      <c r="E24" s="3">
        <v>184</v>
      </c>
      <c r="F24" s="3">
        <v>233</v>
      </c>
      <c r="G24" s="3">
        <v>250</v>
      </c>
      <c r="H24" s="3">
        <v>249</v>
      </c>
      <c r="I24" s="3">
        <v>293</v>
      </c>
      <c r="J24" s="3">
        <v>355</v>
      </c>
      <c r="K24" s="12">
        <v>385</v>
      </c>
      <c r="L24" s="13">
        <v>455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13180</v>
      </c>
      <c r="E25" s="3">
        <f t="shared" si="3"/>
        <v>12776</v>
      </c>
      <c r="F25" s="3">
        <f t="shared" si="3"/>
        <v>12932</v>
      </c>
      <c r="G25" s="3">
        <f t="shared" si="3"/>
        <v>12728</v>
      </c>
      <c r="H25" s="3">
        <f t="shared" si="3"/>
        <v>11914</v>
      </c>
      <c r="I25" s="3">
        <f t="shared" si="3"/>
        <v>11580</v>
      </c>
      <c r="J25" s="3">
        <f t="shared" si="3"/>
        <v>11521</v>
      </c>
      <c r="K25" s="3">
        <f t="shared" si="3"/>
        <v>10361</v>
      </c>
      <c r="L25" s="3">
        <f t="shared" si="3"/>
        <v>10489</v>
      </c>
    </row>
    <row r="26" spans="1:12" ht="20.25" customHeight="1" x14ac:dyDescent="0.15">
      <c r="A26" s="31" t="s">
        <v>23</v>
      </c>
      <c r="B26" s="31"/>
      <c r="C26" s="31"/>
      <c r="D26" s="3">
        <v>23</v>
      </c>
      <c r="E26" s="3">
        <v>28</v>
      </c>
      <c r="F26" s="3">
        <v>24</v>
      </c>
      <c r="G26" s="3">
        <v>26</v>
      </c>
      <c r="H26" s="3">
        <v>22</v>
      </c>
      <c r="I26" s="3">
        <v>23</v>
      </c>
      <c r="J26" s="3">
        <v>24</v>
      </c>
      <c r="K26" s="13">
        <v>21</v>
      </c>
      <c r="L26" s="13">
        <v>18</v>
      </c>
    </row>
    <row r="27" spans="1:12" ht="20.25" customHeight="1" x14ac:dyDescent="0.15">
      <c r="A27" s="31" t="s">
        <v>24</v>
      </c>
      <c r="B27" s="31"/>
      <c r="C27" s="31"/>
      <c r="D27" s="3">
        <v>38</v>
      </c>
      <c r="E27" s="3">
        <v>62</v>
      </c>
      <c r="F27" s="3">
        <v>56</v>
      </c>
      <c r="G27" s="3">
        <v>51</v>
      </c>
      <c r="H27" s="3">
        <v>54</v>
      </c>
      <c r="I27" s="3">
        <v>52</v>
      </c>
      <c r="J27" s="3">
        <v>51</v>
      </c>
      <c r="K27" s="13">
        <v>47</v>
      </c>
      <c r="L27" s="13">
        <v>54</v>
      </c>
    </row>
    <row r="28" spans="1:12" ht="20.25" customHeight="1" x14ac:dyDescent="0.15">
      <c r="A28" s="31" t="s">
        <v>25</v>
      </c>
      <c r="B28" s="31"/>
      <c r="C28" s="31"/>
      <c r="D28" s="3">
        <v>341</v>
      </c>
      <c r="E28" s="3">
        <v>272</v>
      </c>
      <c r="F28" s="3">
        <v>229</v>
      </c>
      <c r="G28" s="3">
        <v>202</v>
      </c>
      <c r="H28" s="3">
        <v>198</v>
      </c>
      <c r="I28" s="3">
        <v>239</v>
      </c>
      <c r="J28" s="3">
        <v>255</v>
      </c>
      <c r="K28" s="13">
        <v>221</v>
      </c>
      <c r="L28" s="13">
        <v>195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12824</v>
      </c>
      <c r="E29" s="3">
        <f t="shared" si="4"/>
        <v>12470</v>
      </c>
      <c r="F29" s="3">
        <f t="shared" si="4"/>
        <v>12671</v>
      </c>
      <c r="G29" s="3">
        <f t="shared" si="4"/>
        <v>12501</v>
      </c>
      <c r="H29" s="3">
        <f t="shared" si="4"/>
        <v>11684</v>
      </c>
      <c r="I29" s="3">
        <f t="shared" si="4"/>
        <v>11312</v>
      </c>
      <c r="J29" s="3">
        <f t="shared" si="4"/>
        <v>11239</v>
      </c>
      <c r="K29" s="3">
        <f t="shared" si="4"/>
        <v>10114</v>
      </c>
      <c r="L29" s="3">
        <f t="shared" si="4"/>
        <v>10258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2479</v>
      </c>
      <c r="E32" s="3">
        <f t="shared" si="5"/>
        <v>2735</v>
      </c>
      <c r="F32" s="3">
        <f t="shared" si="5"/>
        <v>2791</v>
      </c>
      <c r="G32" s="3">
        <f t="shared" si="5"/>
        <v>3033</v>
      </c>
      <c r="H32" s="3">
        <f t="shared" si="5"/>
        <v>2498</v>
      </c>
      <c r="I32" s="3">
        <f t="shared" si="5"/>
        <v>2599</v>
      </c>
      <c r="J32" s="3">
        <f t="shared" si="5"/>
        <v>2395</v>
      </c>
      <c r="K32" s="3">
        <f t="shared" si="5"/>
        <v>1964</v>
      </c>
      <c r="L32" s="3">
        <f t="shared" si="5"/>
        <v>1744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3851</v>
      </c>
      <c r="E33" s="3">
        <f t="shared" si="6"/>
        <v>2723</v>
      </c>
      <c r="F33" s="3">
        <f t="shared" si="6"/>
        <v>2876</v>
      </c>
      <c r="G33" s="3">
        <f t="shared" si="6"/>
        <v>2500</v>
      </c>
      <c r="H33" s="3">
        <f t="shared" si="6"/>
        <v>2210</v>
      </c>
      <c r="I33" s="3">
        <f t="shared" si="6"/>
        <v>1770</v>
      </c>
      <c r="J33" s="3">
        <f t="shared" si="6"/>
        <v>2175</v>
      </c>
      <c r="K33" s="3">
        <f t="shared" si="6"/>
        <v>1563</v>
      </c>
      <c r="L33" s="3">
        <f t="shared" si="6"/>
        <v>1976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6850</v>
      </c>
      <c r="E34" s="3">
        <f t="shared" si="7"/>
        <v>7318</v>
      </c>
      <c r="F34" s="3">
        <f t="shared" si="7"/>
        <v>7265</v>
      </c>
      <c r="G34" s="3">
        <f t="shared" si="7"/>
        <v>7195</v>
      </c>
      <c r="H34" s="3">
        <f t="shared" si="7"/>
        <v>7206</v>
      </c>
      <c r="I34" s="3">
        <f t="shared" si="7"/>
        <v>7211</v>
      </c>
      <c r="J34" s="3">
        <f t="shared" si="7"/>
        <v>6951</v>
      </c>
      <c r="K34" s="3">
        <f t="shared" si="7"/>
        <v>6834</v>
      </c>
      <c r="L34" s="3">
        <f t="shared" si="7"/>
        <v>6769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-356</v>
      </c>
      <c r="E35" s="10">
        <v>-306</v>
      </c>
      <c r="F35" s="10">
        <v>-261</v>
      </c>
      <c r="G35" s="10">
        <v>-227</v>
      </c>
      <c r="H35" s="10">
        <v>-230</v>
      </c>
      <c r="I35" s="10">
        <v>-268</v>
      </c>
      <c r="J35" s="10">
        <v>-282</v>
      </c>
      <c r="K35" s="10">
        <v>-247</v>
      </c>
      <c r="L35" s="10">
        <v>-231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12824</v>
      </c>
      <c r="E36" s="3">
        <f t="shared" si="8"/>
        <v>12470</v>
      </c>
      <c r="F36" s="3">
        <f t="shared" si="8"/>
        <v>12671</v>
      </c>
      <c r="G36" s="3">
        <f t="shared" si="8"/>
        <v>12501</v>
      </c>
      <c r="H36" s="3">
        <f t="shared" si="8"/>
        <v>11684</v>
      </c>
      <c r="I36" s="3">
        <f t="shared" si="8"/>
        <v>11312</v>
      </c>
      <c r="J36" s="3">
        <f t="shared" si="8"/>
        <v>11239</v>
      </c>
      <c r="K36" s="3">
        <f t="shared" si="8"/>
        <v>10114</v>
      </c>
      <c r="L36" s="3">
        <f t="shared" si="8"/>
        <v>10258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49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42760</v>
      </c>
      <c r="E6" s="3">
        <f t="shared" si="0"/>
        <v>42749</v>
      </c>
      <c r="F6" s="3">
        <f t="shared" si="0"/>
        <v>42028</v>
      </c>
      <c r="G6" s="3">
        <f t="shared" si="0"/>
        <v>42878</v>
      </c>
      <c r="H6" s="3">
        <f t="shared" si="0"/>
        <v>44223</v>
      </c>
      <c r="I6" s="3">
        <f t="shared" si="0"/>
        <v>41199</v>
      </c>
      <c r="J6" s="3">
        <f t="shared" si="0"/>
        <v>40574</v>
      </c>
      <c r="K6" s="3">
        <f t="shared" si="0"/>
        <v>42980</v>
      </c>
      <c r="L6" s="3">
        <f t="shared" si="0"/>
        <v>40320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4505</v>
      </c>
      <c r="E7" s="3">
        <f t="shared" si="1"/>
        <v>4010</v>
      </c>
      <c r="F7" s="3">
        <f t="shared" si="1"/>
        <v>3750</v>
      </c>
      <c r="G7" s="3">
        <f t="shared" si="1"/>
        <v>3590</v>
      </c>
      <c r="H7" s="3">
        <f t="shared" si="1"/>
        <v>3463</v>
      </c>
      <c r="I7" s="3">
        <f t="shared" si="1"/>
        <v>3291</v>
      </c>
      <c r="J7" s="3">
        <f t="shared" si="1"/>
        <v>3184</v>
      </c>
      <c r="K7" s="3">
        <f t="shared" si="1"/>
        <v>3003</v>
      </c>
      <c r="L7" s="3">
        <f t="shared" si="1"/>
        <v>3027</v>
      </c>
    </row>
    <row r="8" spans="1:12" ht="20.25" customHeight="1" x14ac:dyDescent="0.15">
      <c r="A8" s="4"/>
      <c r="B8" s="7"/>
      <c r="C8" s="6" t="s">
        <v>5</v>
      </c>
      <c r="D8" s="3">
        <v>4467</v>
      </c>
      <c r="E8" s="3">
        <v>3974</v>
      </c>
      <c r="F8" s="3">
        <v>3708</v>
      </c>
      <c r="G8" s="3">
        <v>3531</v>
      </c>
      <c r="H8" s="3">
        <v>3432</v>
      </c>
      <c r="I8" s="3">
        <v>3269</v>
      </c>
      <c r="J8" s="3">
        <v>3158</v>
      </c>
      <c r="K8" s="12">
        <v>2985</v>
      </c>
      <c r="L8" s="13">
        <v>2993</v>
      </c>
    </row>
    <row r="9" spans="1:12" ht="20.25" customHeight="1" x14ac:dyDescent="0.15">
      <c r="A9" s="4"/>
      <c r="B9" s="7"/>
      <c r="C9" s="6" t="s">
        <v>6</v>
      </c>
      <c r="D9" s="3">
        <v>38</v>
      </c>
      <c r="E9" s="3">
        <v>36</v>
      </c>
      <c r="F9" s="3">
        <v>42</v>
      </c>
      <c r="G9" s="3">
        <v>59</v>
      </c>
      <c r="H9" s="3">
        <v>31</v>
      </c>
      <c r="I9" s="3">
        <v>22</v>
      </c>
      <c r="J9" s="3">
        <v>26</v>
      </c>
      <c r="K9" s="12">
        <v>18</v>
      </c>
      <c r="L9" s="13">
        <v>34</v>
      </c>
    </row>
    <row r="10" spans="1:12" ht="20.25" customHeight="1" x14ac:dyDescent="0.15">
      <c r="A10" s="4"/>
      <c r="B10" s="8"/>
      <c r="C10" s="6" t="s">
        <v>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12">
        <v>0</v>
      </c>
      <c r="L10" s="13">
        <v>0</v>
      </c>
    </row>
    <row r="11" spans="1:12" ht="20.25" customHeight="1" x14ac:dyDescent="0.15">
      <c r="A11" s="4"/>
      <c r="B11" s="6" t="s">
        <v>8</v>
      </c>
      <c r="C11" s="6"/>
      <c r="D11" s="3">
        <v>97</v>
      </c>
      <c r="E11" s="3">
        <v>141</v>
      </c>
      <c r="F11" s="3">
        <v>235</v>
      </c>
      <c r="G11" s="3">
        <v>78</v>
      </c>
      <c r="H11" s="3">
        <v>59</v>
      </c>
      <c r="I11" s="3">
        <v>43</v>
      </c>
      <c r="J11" s="3">
        <v>39</v>
      </c>
      <c r="K11" s="12">
        <v>99</v>
      </c>
      <c r="L11" s="13">
        <v>101</v>
      </c>
    </row>
    <row r="12" spans="1:12" ht="20.25" customHeight="1" x14ac:dyDescent="0.15">
      <c r="A12" s="4"/>
      <c r="B12" s="6" t="s">
        <v>9</v>
      </c>
      <c r="C12" s="6"/>
      <c r="D12" s="3">
        <v>9893</v>
      </c>
      <c r="E12" s="3">
        <v>9617</v>
      </c>
      <c r="F12" s="3">
        <v>9630</v>
      </c>
      <c r="G12" s="3">
        <v>9969</v>
      </c>
      <c r="H12" s="3">
        <v>7880</v>
      </c>
      <c r="I12" s="3">
        <v>6671</v>
      </c>
      <c r="J12" s="3">
        <v>6987</v>
      </c>
      <c r="K12" s="12">
        <v>7955</v>
      </c>
      <c r="L12" s="13">
        <v>6779</v>
      </c>
    </row>
    <row r="13" spans="1:12" ht="20.25" customHeight="1" x14ac:dyDescent="0.15">
      <c r="A13" s="4"/>
      <c r="B13" s="6" t="s">
        <v>10</v>
      </c>
      <c r="C13" s="6"/>
      <c r="D13" s="3">
        <v>5478</v>
      </c>
      <c r="E13" s="3">
        <v>5121</v>
      </c>
      <c r="F13" s="3">
        <v>4562</v>
      </c>
      <c r="G13" s="3">
        <v>4630</v>
      </c>
      <c r="H13" s="3">
        <v>7302</v>
      </c>
      <c r="I13" s="3">
        <v>5897</v>
      </c>
      <c r="J13" s="3">
        <v>4978</v>
      </c>
      <c r="K13" s="12">
        <v>7296</v>
      </c>
      <c r="L13" s="13">
        <v>5186</v>
      </c>
    </row>
    <row r="14" spans="1:12" ht="20.25" customHeight="1" x14ac:dyDescent="0.15">
      <c r="A14" s="4"/>
      <c r="B14" s="6" t="s">
        <v>11</v>
      </c>
      <c r="C14" s="6"/>
      <c r="D14" s="3">
        <v>1746</v>
      </c>
      <c r="E14" s="3">
        <v>1922</v>
      </c>
      <c r="F14" s="3">
        <v>1914</v>
      </c>
      <c r="G14" s="3">
        <v>2140</v>
      </c>
      <c r="H14" s="3">
        <v>1970</v>
      </c>
      <c r="I14" s="3">
        <v>2135</v>
      </c>
      <c r="J14" s="3">
        <v>2244</v>
      </c>
      <c r="K14" s="12">
        <v>1904</v>
      </c>
      <c r="L14" s="13">
        <v>1932</v>
      </c>
    </row>
    <row r="15" spans="1:12" ht="20.25" customHeight="1" x14ac:dyDescent="0.15">
      <c r="A15" s="4"/>
      <c r="B15" s="6" t="s">
        <v>12</v>
      </c>
      <c r="C15" s="6"/>
      <c r="D15" s="3">
        <v>4608</v>
      </c>
      <c r="E15" s="3">
        <v>4289</v>
      </c>
      <c r="F15" s="3">
        <v>3729</v>
      </c>
      <c r="G15" s="3">
        <v>3852</v>
      </c>
      <c r="H15" s="3">
        <v>4091</v>
      </c>
      <c r="I15" s="3">
        <v>4047</v>
      </c>
      <c r="J15" s="3">
        <v>3952</v>
      </c>
      <c r="K15" s="12">
        <v>3836</v>
      </c>
      <c r="L15" s="13">
        <v>3759</v>
      </c>
    </row>
    <row r="16" spans="1:12" ht="20.25" customHeight="1" x14ac:dyDescent="0.15">
      <c r="A16" s="4"/>
      <c r="B16" s="6" t="s">
        <v>13</v>
      </c>
      <c r="C16" s="6"/>
      <c r="D16" s="3">
        <v>1087</v>
      </c>
      <c r="E16" s="3">
        <v>1040</v>
      </c>
      <c r="F16" s="3">
        <v>948</v>
      </c>
      <c r="G16" s="3">
        <v>861</v>
      </c>
      <c r="H16" s="3">
        <v>980</v>
      </c>
      <c r="I16" s="3">
        <v>1173</v>
      </c>
      <c r="J16" s="3">
        <v>1253</v>
      </c>
      <c r="K16" s="12">
        <v>1102</v>
      </c>
      <c r="L16" s="13">
        <v>967</v>
      </c>
    </row>
    <row r="17" spans="1:12" ht="20.25" customHeight="1" x14ac:dyDescent="0.15">
      <c r="A17" s="4"/>
      <c r="B17" s="6" t="s">
        <v>14</v>
      </c>
      <c r="C17" s="6"/>
      <c r="D17" s="3">
        <v>5603</v>
      </c>
      <c r="E17" s="3">
        <v>5824</v>
      </c>
      <c r="F17" s="3">
        <v>5884</v>
      </c>
      <c r="G17" s="3">
        <v>5878</v>
      </c>
      <c r="H17" s="3">
        <v>6255</v>
      </c>
      <c r="I17" s="3">
        <v>6397</v>
      </c>
      <c r="J17" s="3">
        <v>6392</v>
      </c>
      <c r="K17" s="12">
        <v>6395</v>
      </c>
      <c r="L17" s="13">
        <v>7039</v>
      </c>
    </row>
    <row r="18" spans="1:12" ht="20.25" customHeight="1" x14ac:dyDescent="0.15">
      <c r="A18" s="4"/>
      <c r="B18" s="6" t="s">
        <v>15</v>
      </c>
      <c r="C18" s="6"/>
      <c r="D18" s="3">
        <v>5552</v>
      </c>
      <c r="E18" s="3">
        <v>6271</v>
      </c>
      <c r="F18" s="3">
        <v>6624</v>
      </c>
      <c r="G18" s="3">
        <v>6872</v>
      </c>
      <c r="H18" s="3">
        <v>6737</v>
      </c>
      <c r="I18" s="3">
        <v>6281</v>
      </c>
      <c r="J18" s="3">
        <v>6561</v>
      </c>
      <c r="K18" s="12">
        <v>6609</v>
      </c>
      <c r="L18" s="13">
        <v>7022</v>
      </c>
    </row>
    <row r="19" spans="1:12" ht="20.25" customHeight="1" x14ac:dyDescent="0.15">
      <c r="A19" s="9"/>
      <c r="B19" s="6" t="s">
        <v>16</v>
      </c>
      <c r="C19" s="6"/>
      <c r="D19" s="3">
        <v>4191</v>
      </c>
      <c r="E19" s="3">
        <v>4514</v>
      </c>
      <c r="F19" s="3">
        <v>4752</v>
      </c>
      <c r="G19" s="3">
        <v>5008</v>
      </c>
      <c r="H19" s="3">
        <v>5486</v>
      </c>
      <c r="I19" s="3">
        <v>5264</v>
      </c>
      <c r="J19" s="3">
        <v>4984</v>
      </c>
      <c r="K19" s="12">
        <v>4781</v>
      </c>
      <c r="L19" s="13">
        <v>4508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5938</v>
      </c>
      <c r="E20" s="3">
        <f t="shared" si="2"/>
        <v>5846</v>
      </c>
      <c r="F20" s="3">
        <f t="shared" si="2"/>
        <v>5716</v>
      </c>
      <c r="G20" s="3">
        <f t="shared" si="2"/>
        <v>5302</v>
      </c>
      <c r="H20" s="3">
        <f t="shared" si="2"/>
        <v>5085</v>
      </c>
      <c r="I20" s="3">
        <f t="shared" si="2"/>
        <v>4299</v>
      </c>
      <c r="J20" s="3">
        <f t="shared" si="2"/>
        <v>4386</v>
      </c>
      <c r="K20" s="3">
        <f t="shared" si="2"/>
        <v>4401</v>
      </c>
      <c r="L20" s="3">
        <f t="shared" si="2"/>
        <v>3832</v>
      </c>
    </row>
    <row r="21" spans="1:12" ht="20.25" customHeight="1" x14ac:dyDescent="0.15">
      <c r="A21" s="4"/>
      <c r="B21" s="6" t="s">
        <v>18</v>
      </c>
      <c r="C21" s="6"/>
      <c r="D21" s="3">
        <v>183</v>
      </c>
      <c r="E21" s="3">
        <v>194</v>
      </c>
      <c r="F21" s="3">
        <v>367</v>
      </c>
      <c r="G21" s="3">
        <v>396</v>
      </c>
      <c r="H21" s="3">
        <v>429</v>
      </c>
      <c r="I21" s="3">
        <v>423</v>
      </c>
      <c r="J21" s="3">
        <v>443</v>
      </c>
      <c r="K21" s="12">
        <v>759</v>
      </c>
      <c r="L21" s="13">
        <v>571</v>
      </c>
    </row>
    <row r="22" spans="1:12" ht="20.25" customHeight="1" x14ac:dyDescent="0.15">
      <c r="A22" s="4"/>
      <c r="B22" s="6" t="s">
        <v>19</v>
      </c>
      <c r="C22" s="6"/>
      <c r="D22" s="3">
        <v>2174</v>
      </c>
      <c r="E22" s="3">
        <v>2258</v>
      </c>
      <c r="F22" s="3">
        <v>2229</v>
      </c>
      <c r="G22" s="3">
        <v>2080</v>
      </c>
      <c r="H22" s="3">
        <v>2155</v>
      </c>
      <c r="I22" s="3">
        <v>1634</v>
      </c>
      <c r="J22" s="3">
        <v>2059</v>
      </c>
      <c r="K22" s="12">
        <v>2088</v>
      </c>
      <c r="L22" s="13">
        <v>2042</v>
      </c>
    </row>
    <row r="23" spans="1:12" ht="20.25" customHeight="1" x14ac:dyDescent="0.15">
      <c r="A23" s="9"/>
      <c r="B23" s="6" t="s">
        <v>20</v>
      </c>
      <c r="C23" s="6"/>
      <c r="D23" s="3">
        <v>3581</v>
      </c>
      <c r="E23" s="3">
        <v>3394</v>
      </c>
      <c r="F23" s="3">
        <v>3120</v>
      </c>
      <c r="G23" s="3">
        <v>2826</v>
      </c>
      <c r="H23" s="3">
        <v>2501</v>
      </c>
      <c r="I23" s="3">
        <v>2242</v>
      </c>
      <c r="J23" s="3">
        <v>1884</v>
      </c>
      <c r="K23" s="12">
        <v>1554</v>
      </c>
      <c r="L23" s="13">
        <v>1219</v>
      </c>
    </row>
    <row r="24" spans="1:12" ht="20.25" customHeight="1" x14ac:dyDescent="0.15">
      <c r="A24" s="31" t="s">
        <v>21</v>
      </c>
      <c r="B24" s="31"/>
      <c r="C24" s="31"/>
      <c r="D24" s="3">
        <v>440</v>
      </c>
      <c r="E24" s="3">
        <v>488</v>
      </c>
      <c r="F24" s="3">
        <v>607</v>
      </c>
      <c r="G24" s="3">
        <v>622</v>
      </c>
      <c r="H24" s="3">
        <v>588</v>
      </c>
      <c r="I24" s="3">
        <v>666</v>
      </c>
      <c r="J24" s="3">
        <v>794</v>
      </c>
      <c r="K24" s="12">
        <v>840</v>
      </c>
      <c r="L24" s="13">
        <v>977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49138</v>
      </c>
      <c r="E25" s="3">
        <f t="shared" si="3"/>
        <v>49083</v>
      </c>
      <c r="F25" s="3">
        <f t="shared" si="3"/>
        <v>48351</v>
      </c>
      <c r="G25" s="3">
        <f t="shared" si="3"/>
        <v>48802</v>
      </c>
      <c r="H25" s="3">
        <f t="shared" si="3"/>
        <v>49896</v>
      </c>
      <c r="I25" s="3">
        <f t="shared" si="3"/>
        <v>46164</v>
      </c>
      <c r="J25" s="3">
        <f t="shared" si="3"/>
        <v>45754</v>
      </c>
      <c r="K25" s="3">
        <f t="shared" si="3"/>
        <v>48221</v>
      </c>
      <c r="L25" s="3">
        <f t="shared" si="3"/>
        <v>45129</v>
      </c>
    </row>
    <row r="26" spans="1:12" ht="20.25" customHeight="1" x14ac:dyDescent="0.15">
      <c r="A26" s="31" t="s">
        <v>23</v>
      </c>
      <c r="B26" s="31"/>
      <c r="C26" s="31"/>
      <c r="D26" s="3">
        <v>85</v>
      </c>
      <c r="E26" s="3">
        <v>107</v>
      </c>
      <c r="F26" s="3">
        <v>91</v>
      </c>
      <c r="G26" s="3">
        <v>99</v>
      </c>
      <c r="H26" s="3">
        <v>94</v>
      </c>
      <c r="I26" s="3">
        <v>93</v>
      </c>
      <c r="J26" s="3">
        <v>95</v>
      </c>
      <c r="K26" s="13">
        <v>99</v>
      </c>
      <c r="L26" s="13">
        <v>76</v>
      </c>
    </row>
    <row r="27" spans="1:12" ht="20.25" customHeight="1" x14ac:dyDescent="0.15">
      <c r="A27" s="31" t="s">
        <v>24</v>
      </c>
      <c r="B27" s="31"/>
      <c r="C27" s="31"/>
      <c r="D27" s="3">
        <v>143</v>
      </c>
      <c r="E27" s="3">
        <v>237</v>
      </c>
      <c r="F27" s="3">
        <v>209</v>
      </c>
      <c r="G27" s="3">
        <v>197</v>
      </c>
      <c r="H27" s="3">
        <v>225</v>
      </c>
      <c r="I27" s="3">
        <v>209</v>
      </c>
      <c r="J27" s="3">
        <v>202</v>
      </c>
      <c r="K27" s="13">
        <v>218</v>
      </c>
      <c r="L27" s="13">
        <v>231</v>
      </c>
    </row>
    <row r="28" spans="1:12" ht="20.25" customHeight="1" x14ac:dyDescent="0.15">
      <c r="A28" s="31" t="s">
        <v>25</v>
      </c>
      <c r="B28" s="31"/>
      <c r="C28" s="31"/>
      <c r="D28" s="3">
        <v>1271</v>
      </c>
      <c r="E28" s="3">
        <v>1044</v>
      </c>
      <c r="F28" s="3">
        <v>855</v>
      </c>
      <c r="G28" s="3">
        <v>776</v>
      </c>
      <c r="H28" s="3">
        <v>831</v>
      </c>
      <c r="I28" s="3">
        <v>951</v>
      </c>
      <c r="J28" s="3">
        <v>1012</v>
      </c>
      <c r="K28" s="13">
        <v>1028</v>
      </c>
      <c r="L28" s="13">
        <v>837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47809</v>
      </c>
      <c r="E29" s="3">
        <f t="shared" si="4"/>
        <v>47909</v>
      </c>
      <c r="F29" s="3">
        <f t="shared" si="4"/>
        <v>47378</v>
      </c>
      <c r="G29" s="3">
        <f t="shared" si="4"/>
        <v>47928</v>
      </c>
      <c r="H29" s="3">
        <f t="shared" si="4"/>
        <v>48934</v>
      </c>
      <c r="I29" s="3">
        <f t="shared" si="4"/>
        <v>45097</v>
      </c>
      <c r="J29" s="3">
        <f t="shared" si="4"/>
        <v>44635</v>
      </c>
      <c r="K29" s="3">
        <f t="shared" si="4"/>
        <v>47074</v>
      </c>
      <c r="L29" s="3">
        <f t="shared" si="4"/>
        <v>44137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4505</v>
      </c>
      <c r="E32" s="3">
        <f t="shared" si="5"/>
        <v>4010</v>
      </c>
      <c r="F32" s="3">
        <f t="shared" si="5"/>
        <v>3750</v>
      </c>
      <c r="G32" s="3">
        <f t="shared" si="5"/>
        <v>3590</v>
      </c>
      <c r="H32" s="3">
        <f t="shared" si="5"/>
        <v>3463</v>
      </c>
      <c r="I32" s="3">
        <f t="shared" si="5"/>
        <v>3291</v>
      </c>
      <c r="J32" s="3">
        <f t="shared" si="5"/>
        <v>3184</v>
      </c>
      <c r="K32" s="3">
        <f t="shared" si="5"/>
        <v>3003</v>
      </c>
      <c r="L32" s="3">
        <f t="shared" si="5"/>
        <v>3027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15468</v>
      </c>
      <c r="E33" s="3">
        <f t="shared" si="6"/>
        <v>14879</v>
      </c>
      <c r="F33" s="3">
        <f t="shared" si="6"/>
        <v>14427</v>
      </c>
      <c r="G33" s="3">
        <f t="shared" si="6"/>
        <v>14677</v>
      </c>
      <c r="H33" s="3">
        <f t="shared" si="6"/>
        <v>15241</v>
      </c>
      <c r="I33" s="3">
        <f t="shared" si="6"/>
        <v>12611</v>
      </c>
      <c r="J33" s="3">
        <f t="shared" si="6"/>
        <v>12004</v>
      </c>
      <c r="K33" s="3">
        <f t="shared" si="6"/>
        <v>15350</v>
      </c>
      <c r="L33" s="3">
        <f t="shared" si="6"/>
        <v>12066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29165</v>
      </c>
      <c r="E34" s="3">
        <f t="shared" si="7"/>
        <v>30194</v>
      </c>
      <c r="F34" s="3">
        <f t="shared" si="7"/>
        <v>30174</v>
      </c>
      <c r="G34" s="3">
        <f t="shared" si="7"/>
        <v>30535</v>
      </c>
      <c r="H34" s="3">
        <f t="shared" si="7"/>
        <v>31192</v>
      </c>
      <c r="I34" s="3">
        <f t="shared" si="7"/>
        <v>30262</v>
      </c>
      <c r="J34" s="3">
        <f t="shared" si="7"/>
        <v>30566</v>
      </c>
      <c r="K34" s="3">
        <f t="shared" si="7"/>
        <v>29868</v>
      </c>
      <c r="L34" s="3">
        <f t="shared" si="7"/>
        <v>30036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-1329</v>
      </c>
      <c r="E35" s="10">
        <v>-1174</v>
      </c>
      <c r="F35" s="10">
        <v>-973</v>
      </c>
      <c r="G35" s="10">
        <v>-874</v>
      </c>
      <c r="H35" s="10">
        <v>-962</v>
      </c>
      <c r="I35" s="10">
        <v>-1067</v>
      </c>
      <c r="J35" s="10">
        <v>-1119</v>
      </c>
      <c r="K35" s="10">
        <v>-1147</v>
      </c>
      <c r="L35" s="10">
        <v>-992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47809</v>
      </c>
      <c r="E36" s="3">
        <f t="shared" si="8"/>
        <v>47909</v>
      </c>
      <c r="F36" s="3">
        <f t="shared" si="8"/>
        <v>47378</v>
      </c>
      <c r="G36" s="3">
        <f t="shared" si="8"/>
        <v>47928</v>
      </c>
      <c r="H36" s="3">
        <f t="shared" si="8"/>
        <v>48934</v>
      </c>
      <c r="I36" s="3">
        <f t="shared" si="8"/>
        <v>45097</v>
      </c>
      <c r="J36" s="3">
        <f t="shared" si="8"/>
        <v>44635</v>
      </c>
      <c r="K36" s="3">
        <f t="shared" si="8"/>
        <v>47074</v>
      </c>
      <c r="L36" s="3">
        <f t="shared" si="8"/>
        <v>44137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35:C35"/>
    <mergeCell ref="A36:C36"/>
    <mergeCell ref="A32:C32"/>
    <mergeCell ref="A33:C33"/>
    <mergeCell ref="A5:C5"/>
    <mergeCell ref="A6:C6"/>
    <mergeCell ref="A20:C20"/>
    <mergeCell ref="A24:C24"/>
    <mergeCell ref="A25:C25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50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18362</v>
      </c>
      <c r="E6" s="3">
        <f t="shared" si="0"/>
        <v>18749</v>
      </c>
      <c r="F6" s="3">
        <f t="shared" si="0"/>
        <v>19016</v>
      </c>
      <c r="G6" s="3">
        <f t="shared" si="0"/>
        <v>19281</v>
      </c>
      <c r="H6" s="3">
        <f t="shared" si="0"/>
        <v>20806</v>
      </c>
      <c r="I6" s="3">
        <f t="shared" si="0"/>
        <v>18967</v>
      </c>
      <c r="J6" s="3">
        <f t="shared" si="0"/>
        <v>19745</v>
      </c>
      <c r="K6" s="3">
        <f t="shared" si="0"/>
        <v>19620</v>
      </c>
      <c r="L6" s="3">
        <f t="shared" si="0"/>
        <v>21448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2553</v>
      </c>
      <c r="E7" s="3">
        <f t="shared" si="1"/>
        <v>2381</v>
      </c>
      <c r="F7" s="3">
        <f t="shared" si="1"/>
        <v>2199</v>
      </c>
      <c r="G7" s="3">
        <f t="shared" si="1"/>
        <v>2044</v>
      </c>
      <c r="H7" s="3">
        <f t="shared" si="1"/>
        <v>1985</v>
      </c>
      <c r="I7" s="3">
        <f t="shared" si="1"/>
        <v>1974</v>
      </c>
      <c r="J7" s="3">
        <f t="shared" si="1"/>
        <v>1928</v>
      </c>
      <c r="K7" s="3">
        <f t="shared" si="1"/>
        <v>1715</v>
      </c>
      <c r="L7" s="3">
        <f t="shared" si="1"/>
        <v>1748</v>
      </c>
    </row>
    <row r="8" spans="1:12" ht="20.25" customHeight="1" x14ac:dyDescent="0.15">
      <c r="A8" s="4"/>
      <c r="B8" s="7"/>
      <c r="C8" s="6" t="s">
        <v>5</v>
      </c>
      <c r="D8" s="3">
        <v>2426</v>
      </c>
      <c r="E8" s="3">
        <v>2282</v>
      </c>
      <c r="F8" s="3">
        <v>2107</v>
      </c>
      <c r="G8" s="3">
        <v>1968</v>
      </c>
      <c r="H8" s="3">
        <v>1922</v>
      </c>
      <c r="I8" s="3">
        <v>1904</v>
      </c>
      <c r="J8" s="3">
        <v>1875</v>
      </c>
      <c r="K8" s="12">
        <v>1680</v>
      </c>
      <c r="L8" s="13">
        <v>1710</v>
      </c>
    </row>
    <row r="9" spans="1:12" ht="20.25" customHeight="1" x14ac:dyDescent="0.15">
      <c r="A9" s="4"/>
      <c r="B9" s="7"/>
      <c r="C9" s="6" t="s">
        <v>6</v>
      </c>
      <c r="D9" s="3">
        <v>127</v>
      </c>
      <c r="E9" s="3">
        <v>99</v>
      </c>
      <c r="F9" s="3">
        <v>92</v>
      </c>
      <c r="G9" s="3">
        <v>76</v>
      </c>
      <c r="H9" s="3">
        <v>63</v>
      </c>
      <c r="I9" s="3">
        <v>70</v>
      </c>
      <c r="J9" s="3">
        <v>53</v>
      </c>
      <c r="K9" s="12">
        <v>35</v>
      </c>
      <c r="L9" s="13">
        <v>38</v>
      </c>
    </row>
    <row r="10" spans="1:12" ht="20.25" customHeight="1" x14ac:dyDescent="0.15">
      <c r="A10" s="4"/>
      <c r="B10" s="8"/>
      <c r="C10" s="6" t="s">
        <v>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12">
        <v>0</v>
      </c>
      <c r="L10" s="13">
        <v>0</v>
      </c>
    </row>
    <row r="11" spans="1:12" ht="20.25" customHeight="1" x14ac:dyDescent="0.15">
      <c r="A11" s="4"/>
      <c r="B11" s="6" t="s">
        <v>8</v>
      </c>
      <c r="C11" s="6"/>
      <c r="D11" s="3">
        <v>68</v>
      </c>
      <c r="E11" s="3">
        <v>65</v>
      </c>
      <c r="F11" s="3">
        <v>57</v>
      </c>
      <c r="G11" s="3">
        <v>64</v>
      </c>
      <c r="H11" s="3">
        <v>51</v>
      </c>
      <c r="I11" s="3">
        <v>34</v>
      </c>
      <c r="J11" s="3">
        <v>43</v>
      </c>
      <c r="K11" s="12">
        <v>74</v>
      </c>
      <c r="L11" s="13">
        <v>57</v>
      </c>
    </row>
    <row r="12" spans="1:12" ht="20.25" customHeight="1" x14ac:dyDescent="0.15">
      <c r="A12" s="4"/>
      <c r="B12" s="6" t="s">
        <v>9</v>
      </c>
      <c r="C12" s="6"/>
      <c r="D12" s="3">
        <v>4253</v>
      </c>
      <c r="E12" s="3">
        <v>4791</v>
      </c>
      <c r="F12" s="3">
        <v>3967</v>
      </c>
      <c r="G12" s="3">
        <v>5133</v>
      </c>
      <c r="H12" s="3">
        <v>6452</v>
      </c>
      <c r="I12" s="3">
        <v>4518</v>
      </c>
      <c r="J12" s="3">
        <v>5264</v>
      </c>
      <c r="K12" s="12">
        <v>5483</v>
      </c>
      <c r="L12" s="13">
        <v>5721</v>
      </c>
    </row>
    <row r="13" spans="1:12" ht="20.25" customHeight="1" x14ac:dyDescent="0.15">
      <c r="A13" s="4"/>
      <c r="B13" s="6" t="s">
        <v>10</v>
      </c>
      <c r="C13" s="6"/>
      <c r="D13" s="3">
        <v>2713</v>
      </c>
      <c r="E13" s="3">
        <v>2404</v>
      </c>
      <c r="F13" s="3">
        <v>3560</v>
      </c>
      <c r="G13" s="3">
        <v>2712</v>
      </c>
      <c r="H13" s="3">
        <v>2583</v>
      </c>
      <c r="I13" s="3">
        <v>2597</v>
      </c>
      <c r="J13" s="3">
        <v>2558</v>
      </c>
      <c r="K13" s="12">
        <v>2624</v>
      </c>
      <c r="L13" s="13">
        <v>4335</v>
      </c>
    </row>
    <row r="14" spans="1:12" ht="20.25" customHeight="1" x14ac:dyDescent="0.15">
      <c r="A14" s="4"/>
      <c r="B14" s="6" t="s">
        <v>11</v>
      </c>
      <c r="C14" s="6"/>
      <c r="D14" s="3">
        <v>501</v>
      </c>
      <c r="E14" s="3">
        <v>599</v>
      </c>
      <c r="F14" s="3">
        <v>625</v>
      </c>
      <c r="G14" s="3">
        <v>666</v>
      </c>
      <c r="H14" s="3">
        <v>648</v>
      </c>
      <c r="I14" s="3">
        <v>655</v>
      </c>
      <c r="J14" s="3">
        <v>642</v>
      </c>
      <c r="K14" s="12">
        <v>564</v>
      </c>
      <c r="L14" s="13">
        <v>542</v>
      </c>
    </row>
    <row r="15" spans="1:12" ht="20.25" customHeight="1" x14ac:dyDescent="0.15">
      <c r="A15" s="4"/>
      <c r="B15" s="6" t="s">
        <v>12</v>
      </c>
      <c r="C15" s="6"/>
      <c r="D15" s="3">
        <v>1515</v>
      </c>
      <c r="E15" s="3">
        <v>1366</v>
      </c>
      <c r="F15" s="3">
        <v>1199</v>
      </c>
      <c r="G15" s="3">
        <v>1224</v>
      </c>
      <c r="H15" s="3">
        <v>1300</v>
      </c>
      <c r="I15" s="3">
        <v>1271</v>
      </c>
      <c r="J15" s="3">
        <v>1251</v>
      </c>
      <c r="K15" s="12">
        <v>1193</v>
      </c>
      <c r="L15" s="13">
        <v>1149</v>
      </c>
    </row>
    <row r="16" spans="1:12" ht="20.25" customHeight="1" x14ac:dyDescent="0.15">
      <c r="A16" s="4"/>
      <c r="B16" s="6" t="s">
        <v>13</v>
      </c>
      <c r="C16" s="6"/>
      <c r="D16" s="3">
        <v>193</v>
      </c>
      <c r="E16" s="3">
        <v>229</v>
      </c>
      <c r="F16" s="3">
        <v>250</v>
      </c>
      <c r="G16" s="3">
        <v>272</v>
      </c>
      <c r="H16" s="3">
        <v>356</v>
      </c>
      <c r="I16" s="3">
        <v>480</v>
      </c>
      <c r="J16" s="3">
        <v>531</v>
      </c>
      <c r="K16" s="12">
        <v>489</v>
      </c>
      <c r="L16" s="13">
        <v>467</v>
      </c>
    </row>
    <row r="17" spans="1:12" ht="20.25" customHeight="1" x14ac:dyDescent="0.15">
      <c r="A17" s="4"/>
      <c r="B17" s="6" t="s">
        <v>14</v>
      </c>
      <c r="C17" s="6"/>
      <c r="D17" s="3">
        <v>2287</v>
      </c>
      <c r="E17" s="3">
        <v>2335</v>
      </c>
      <c r="F17" s="3">
        <v>2381</v>
      </c>
      <c r="G17" s="3">
        <v>2363</v>
      </c>
      <c r="H17" s="3">
        <v>2505</v>
      </c>
      <c r="I17" s="3">
        <v>2579</v>
      </c>
      <c r="J17" s="3">
        <v>2604</v>
      </c>
      <c r="K17" s="12">
        <v>2555</v>
      </c>
      <c r="L17" s="13">
        <v>2588</v>
      </c>
    </row>
    <row r="18" spans="1:12" ht="20.25" customHeight="1" x14ac:dyDescent="0.15">
      <c r="A18" s="4"/>
      <c r="B18" s="6" t="s">
        <v>15</v>
      </c>
      <c r="C18" s="6"/>
      <c r="D18" s="3">
        <v>2355</v>
      </c>
      <c r="E18" s="3">
        <v>2543</v>
      </c>
      <c r="F18" s="3">
        <v>2540</v>
      </c>
      <c r="G18" s="3">
        <v>2480</v>
      </c>
      <c r="H18" s="3">
        <v>2438</v>
      </c>
      <c r="I18" s="3">
        <v>2294</v>
      </c>
      <c r="J18" s="3">
        <v>2469</v>
      </c>
      <c r="K18" s="12">
        <v>2492</v>
      </c>
      <c r="L18" s="13">
        <v>2604</v>
      </c>
    </row>
    <row r="19" spans="1:12" ht="20.25" customHeight="1" x14ac:dyDescent="0.15">
      <c r="A19" s="9"/>
      <c r="B19" s="6" t="s">
        <v>16</v>
      </c>
      <c r="C19" s="6"/>
      <c r="D19" s="3">
        <v>1924</v>
      </c>
      <c r="E19" s="3">
        <v>2036</v>
      </c>
      <c r="F19" s="3">
        <v>2238</v>
      </c>
      <c r="G19" s="3">
        <v>2323</v>
      </c>
      <c r="H19" s="3">
        <v>2488</v>
      </c>
      <c r="I19" s="3">
        <v>2565</v>
      </c>
      <c r="J19" s="3">
        <v>2455</v>
      </c>
      <c r="K19" s="12">
        <v>2431</v>
      </c>
      <c r="L19" s="13">
        <v>2237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2033</v>
      </c>
      <c r="E20" s="3">
        <f t="shared" si="2"/>
        <v>2096</v>
      </c>
      <c r="F20" s="3">
        <f t="shared" si="2"/>
        <v>2121</v>
      </c>
      <c r="G20" s="3">
        <f t="shared" si="2"/>
        <v>2177</v>
      </c>
      <c r="H20" s="3">
        <f t="shared" si="2"/>
        <v>2057</v>
      </c>
      <c r="I20" s="3">
        <f t="shared" si="2"/>
        <v>2237</v>
      </c>
      <c r="J20" s="3">
        <f t="shared" si="2"/>
        <v>2163</v>
      </c>
      <c r="K20" s="3">
        <f t="shared" si="2"/>
        <v>2207</v>
      </c>
      <c r="L20" s="3">
        <f t="shared" si="2"/>
        <v>2229</v>
      </c>
    </row>
    <row r="21" spans="1:12" ht="20.25" customHeight="1" x14ac:dyDescent="0.15">
      <c r="A21" s="4"/>
      <c r="B21" s="6" t="s">
        <v>18</v>
      </c>
      <c r="C21" s="6"/>
      <c r="D21" s="3">
        <v>60</v>
      </c>
      <c r="E21" s="3">
        <v>64</v>
      </c>
      <c r="F21" s="3">
        <v>63</v>
      </c>
      <c r="G21" s="3">
        <v>66</v>
      </c>
      <c r="H21" s="3">
        <v>49</v>
      </c>
      <c r="I21" s="3">
        <v>65</v>
      </c>
      <c r="J21" s="3">
        <v>68</v>
      </c>
      <c r="K21" s="12">
        <v>120</v>
      </c>
      <c r="L21" s="13">
        <v>96</v>
      </c>
    </row>
    <row r="22" spans="1:12" ht="20.25" customHeight="1" x14ac:dyDescent="0.15">
      <c r="A22" s="4"/>
      <c r="B22" s="6" t="s">
        <v>19</v>
      </c>
      <c r="C22" s="6"/>
      <c r="D22" s="3">
        <v>819</v>
      </c>
      <c r="E22" s="3">
        <v>819</v>
      </c>
      <c r="F22" s="3">
        <v>810</v>
      </c>
      <c r="G22" s="3">
        <v>832</v>
      </c>
      <c r="H22" s="3">
        <v>708</v>
      </c>
      <c r="I22" s="3">
        <v>827</v>
      </c>
      <c r="J22" s="3">
        <v>743</v>
      </c>
      <c r="K22" s="12">
        <v>707</v>
      </c>
      <c r="L22" s="13">
        <v>723</v>
      </c>
    </row>
    <row r="23" spans="1:12" ht="20.25" customHeight="1" x14ac:dyDescent="0.15">
      <c r="A23" s="9"/>
      <c r="B23" s="6" t="s">
        <v>20</v>
      </c>
      <c r="C23" s="6"/>
      <c r="D23" s="3">
        <v>1154</v>
      </c>
      <c r="E23" s="3">
        <v>1213</v>
      </c>
      <c r="F23" s="3">
        <v>1248</v>
      </c>
      <c r="G23" s="3">
        <v>1279</v>
      </c>
      <c r="H23" s="3">
        <v>1300</v>
      </c>
      <c r="I23" s="3">
        <v>1345</v>
      </c>
      <c r="J23" s="3">
        <v>1352</v>
      </c>
      <c r="K23" s="12">
        <v>1380</v>
      </c>
      <c r="L23" s="13">
        <v>1410</v>
      </c>
    </row>
    <row r="24" spans="1:12" ht="20.25" customHeight="1" x14ac:dyDescent="0.15">
      <c r="A24" s="31" t="s">
        <v>21</v>
      </c>
      <c r="B24" s="31"/>
      <c r="C24" s="31"/>
      <c r="D24" s="3">
        <v>229</v>
      </c>
      <c r="E24" s="3">
        <v>250</v>
      </c>
      <c r="F24" s="3">
        <v>307</v>
      </c>
      <c r="G24" s="3">
        <v>311</v>
      </c>
      <c r="H24" s="3">
        <v>291</v>
      </c>
      <c r="I24" s="3">
        <v>323</v>
      </c>
      <c r="J24" s="3">
        <v>377</v>
      </c>
      <c r="K24" s="12">
        <v>391</v>
      </c>
      <c r="L24" s="13">
        <v>439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20624</v>
      </c>
      <c r="E25" s="3">
        <f t="shared" si="3"/>
        <v>21095</v>
      </c>
      <c r="F25" s="3">
        <f t="shared" si="3"/>
        <v>21444</v>
      </c>
      <c r="G25" s="3">
        <f t="shared" si="3"/>
        <v>21769</v>
      </c>
      <c r="H25" s="3">
        <f t="shared" si="3"/>
        <v>23154</v>
      </c>
      <c r="I25" s="3">
        <f t="shared" si="3"/>
        <v>21527</v>
      </c>
      <c r="J25" s="3">
        <f t="shared" si="3"/>
        <v>22285</v>
      </c>
      <c r="K25" s="3">
        <f t="shared" si="3"/>
        <v>22218</v>
      </c>
      <c r="L25" s="3">
        <f t="shared" si="3"/>
        <v>24116</v>
      </c>
    </row>
    <row r="26" spans="1:12" ht="20.25" customHeight="1" x14ac:dyDescent="0.15">
      <c r="A26" s="31" t="s">
        <v>23</v>
      </c>
      <c r="B26" s="31"/>
      <c r="C26" s="31"/>
      <c r="D26" s="3">
        <v>36</v>
      </c>
      <c r="E26" s="3">
        <v>46</v>
      </c>
      <c r="F26" s="3">
        <v>40</v>
      </c>
      <c r="G26" s="3">
        <v>44</v>
      </c>
      <c r="H26" s="3">
        <v>44</v>
      </c>
      <c r="I26" s="3">
        <v>43</v>
      </c>
      <c r="J26" s="3">
        <v>46</v>
      </c>
      <c r="K26" s="13">
        <v>46</v>
      </c>
      <c r="L26" s="13">
        <v>40</v>
      </c>
    </row>
    <row r="27" spans="1:12" ht="20.25" customHeight="1" x14ac:dyDescent="0.15">
      <c r="A27" s="31" t="s">
        <v>24</v>
      </c>
      <c r="B27" s="31"/>
      <c r="C27" s="31"/>
      <c r="D27" s="3">
        <v>60</v>
      </c>
      <c r="E27" s="3">
        <v>102</v>
      </c>
      <c r="F27" s="3">
        <v>93</v>
      </c>
      <c r="G27" s="3">
        <v>88</v>
      </c>
      <c r="H27" s="3">
        <v>105</v>
      </c>
      <c r="I27" s="3">
        <v>98</v>
      </c>
      <c r="J27" s="3">
        <v>98</v>
      </c>
      <c r="K27" s="13">
        <v>100</v>
      </c>
      <c r="L27" s="13">
        <v>123</v>
      </c>
    </row>
    <row r="28" spans="1:12" ht="20.25" customHeight="1" x14ac:dyDescent="0.15">
      <c r="A28" s="31" t="s">
        <v>25</v>
      </c>
      <c r="B28" s="31"/>
      <c r="C28" s="31"/>
      <c r="D28" s="3">
        <v>533</v>
      </c>
      <c r="E28" s="3">
        <v>449</v>
      </c>
      <c r="F28" s="3">
        <v>379</v>
      </c>
      <c r="G28" s="3">
        <v>346</v>
      </c>
      <c r="H28" s="3">
        <v>385</v>
      </c>
      <c r="I28" s="3">
        <v>444</v>
      </c>
      <c r="J28" s="3">
        <v>493</v>
      </c>
      <c r="K28" s="13">
        <v>474</v>
      </c>
      <c r="L28" s="13">
        <v>447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20067</v>
      </c>
      <c r="E29" s="3">
        <f t="shared" si="4"/>
        <v>20590</v>
      </c>
      <c r="F29" s="3">
        <f t="shared" si="4"/>
        <v>21012</v>
      </c>
      <c r="G29" s="3">
        <f t="shared" si="4"/>
        <v>21379</v>
      </c>
      <c r="H29" s="3">
        <f t="shared" si="4"/>
        <v>22708</v>
      </c>
      <c r="I29" s="3">
        <f t="shared" si="4"/>
        <v>21028</v>
      </c>
      <c r="J29" s="3">
        <f t="shared" si="4"/>
        <v>21740</v>
      </c>
      <c r="K29" s="3">
        <f t="shared" si="4"/>
        <v>21690</v>
      </c>
      <c r="L29" s="3">
        <f t="shared" si="4"/>
        <v>23586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2553</v>
      </c>
      <c r="E32" s="3">
        <f t="shared" si="5"/>
        <v>2381</v>
      </c>
      <c r="F32" s="3">
        <f t="shared" si="5"/>
        <v>2199</v>
      </c>
      <c r="G32" s="3">
        <f t="shared" si="5"/>
        <v>2044</v>
      </c>
      <c r="H32" s="3">
        <f t="shared" si="5"/>
        <v>1985</v>
      </c>
      <c r="I32" s="3">
        <f t="shared" si="5"/>
        <v>1974</v>
      </c>
      <c r="J32" s="3">
        <f t="shared" si="5"/>
        <v>1928</v>
      </c>
      <c r="K32" s="3">
        <f t="shared" si="5"/>
        <v>1715</v>
      </c>
      <c r="L32" s="3">
        <f t="shared" si="5"/>
        <v>1748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7034</v>
      </c>
      <c r="E33" s="3">
        <f t="shared" si="6"/>
        <v>7260</v>
      </c>
      <c r="F33" s="3">
        <f t="shared" si="6"/>
        <v>7584</v>
      </c>
      <c r="G33" s="3">
        <f t="shared" si="6"/>
        <v>7909</v>
      </c>
      <c r="H33" s="3">
        <f t="shared" si="6"/>
        <v>9086</v>
      </c>
      <c r="I33" s="3">
        <f t="shared" si="6"/>
        <v>7149</v>
      </c>
      <c r="J33" s="3">
        <f t="shared" si="6"/>
        <v>7865</v>
      </c>
      <c r="K33" s="3">
        <f t="shared" si="6"/>
        <v>8181</v>
      </c>
      <c r="L33" s="3">
        <f t="shared" si="6"/>
        <v>10113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11037</v>
      </c>
      <c r="E34" s="3">
        <f t="shared" si="7"/>
        <v>11454</v>
      </c>
      <c r="F34" s="3">
        <f t="shared" si="7"/>
        <v>11661</v>
      </c>
      <c r="G34" s="3">
        <f t="shared" si="7"/>
        <v>11816</v>
      </c>
      <c r="H34" s="3">
        <f t="shared" si="7"/>
        <v>12083</v>
      </c>
      <c r="I34" s="3">
        <f t="shared" si="7"/>
        <v>12404</v>
      </c>
      <c r="J34" s="3">
        <f t="shared" si="7"/>
        <v>12492</v>
      </c>
      <c r="K34" s="3">
        <f t="shared" si="7"/>
        <v>12322</v>
      </c>
      <c r="L34" s="3">
        <f t="shared" si="7"/>
        <v>12255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-557</v>
      </c>
      <c r="E35" s="10">
        <v>-505</v>
      </c>
      <c r="F35" s="10">
        <v>-432</v>
      </c>
      <c r="G35" s="10">
        <v>-390</v>
      </c>
      <c r="H35" s="10">
        <v>-446</v>
      </c>
      <c r="I35" s="10">
        <v>-499</v>
      </c>
      <c r="J35" s="10">
        <v>-545</v>
      </c>
      <c r="K35" s="10">
        <v>-528</v>
      </c>
      <c r="L35" s="10">
        <v>-530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20067</v>
      </c>
      <c r="E36" s="3">
        <f t="shared" si="8"/>
        <v>20590</v>
      </c>
      <c r="F36" s="3">
        <f t="shared" si="8"/>
        <v>21012</v>
      </c>
      <c r="G36" s="3">
        <f t="shared" si="8"/>
        <v>21379</v>
      </c>
      <c r="H36" s="3">
        <f t="shared" si="8"/>
        <v>22708</v>
      </c>
      <c r="I36" s="3">
        <f t="shared" si="8"/>
        <v>21028</v>
      </c>
      <c r="J36" s="3">
        <f t="shared" si="8"/>
        <v>21740</v>
      </c>
      <c r="K36" s="3">
        <f t="shared" si="8"/>
        <v>21690</v>
      </c>
      <c r="L36" s="3">
        <f t="shared" si="8"/>
        <v>23586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A28" sqref="A28:C28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51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6414</v>
      </c>
      <c r="E6" s="3">
        <f t="shared" si="0"/>
        <v>6098</v>
      </c>
      <c r="F6" s="3">
        <f t="shared" si="0"/>
        <v>6372</v>
      </c>
      <c r="G6" s="3">
        <f t="shared" si="0"/>
        <v>6329</v>
      </c>
      <c r="H6" s="3">
        <f t="shared" si="0"/>
        <v>6041</v>
      </c>
      <c r="I6" s="3">
        <f t="shared" si="0"/>
        <v>5836</v>
      </c>
      <c r="J6" s="3">
        <f t="shared" si="0"/>
        <v>6990</v>
      </c>
      <c r="K6" s="3">
        <f t="shared" si="0"/>
        <v>7436</v>
      </c>
      <c r="L6" s="3">
        <f t="shared" si="0"/>
        <v>6309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1169</v>
      </c>
      <c r="E7" s="3">
        <f t="shared" si="1"/>
        <v>1118</v>
      </c>
      <c r="F7" s="3">
        <f t="shared" si="1"/>
        <v>1009</v>
      </c>
      <c r="G7" s="3">
        <f t="shared" si="1"/>
        <v>1102</v>
      </c>
      <c r="H7" s="3">
        <f t="shared" si="1"/>
        <v>1071</v>
      </c>
      <c r="I7" s="3">
        <f t="shared" si="1"/>
        <v>986</v>
      </c>
      <c r="J7" s="3">
        <f t="shared" si="1"/>
        <v>1085</v>
      </c>
      <c r="K7" s="3">
        <f t="shared" si="1"/>
        <v>1036</v>
      </c>
      <c r="L7" s="3">
        <f t="shared" si="1"/>
        <v>1039</v>
      </c>
    </row>
    <row r="8" spans="1:12" ht="20.25" customHeight="1" x14ac:dyDescent="0.15">
      <c r="A8" s="4"/>
      <c r="B8" s="7"/>
      <c r="C8" s="6" t="s">
        <v>5</v>
      </c>
      <c r="D8" s="3">
        <v>643</v>
      </c>
      <c r="E8" s="3">
        <v>579</v>
      </c>
      <c r="F8" s="3">
        <v>507</v>
      </c>
      <c r="G8" s="3">
        <v>494</v>
      </c>
      <c r="H8" s="3">
        <v>467</v>
      </c>
      <c r="I8" s="3">
        <v>427</v>
      </c>
      <c r="J8" s="3">
        <v>402</v>
      </c>
      <c r="K8" s="12">
        <v>368</v>
      </c>
      <c r="L8" s="13">
        <v>364</v>
      </c>
    </row>
    <row r="9" spans="1:12" ht="20.25" customHeight="1" x14ac:dyDescent="0.15">
      <c r="A9" s="4"/>
      <c r="B9" s="7"/>
      <c r="C9" s="6" t="s">
        <v>6</v>
      </c>
      <c r="D9" s="3">
        <v>75</v>
      </c>
      <c r="E9" s="3">
        <v>74</v>
      </c>
      <c r="F9" s="3">
        <v>51</v>
      </c>
      <c r="G9" s="3">
        <v>45</v>
      </c>
      <c r="H9" s="3">
        <v>33</v>
      </c>
      <c r="I9" s="3">
        <v>28</v>
      </c>
      <c r="J9" s="3">
        <v>21</v>
      </c>
      <c r="K9" s="12">
        <v>20</v>
      </c>
      <c r="L9" s="13">
        <v>16</v>
      </c>
    </row>
    <row r="10" spans="1:12" ht="20.25" customHeight="1" x14ac:dyDescent="0.15">
      <c r="A10" s="4"/>
      <c r="B10" s="8"/>
      <c r="C10" s="6" t="s">
        <v>7</v>
      </c>
      <c r="D10" s="3">
        <v>451</v>
      </c>
      <c r="E10" s="3">
        <v>465</v>
      </c>
      <c r="F10" s="3">
        <v>451</v>
      </c>
      <c r="G10" s="3">
        <v>563</v>
      </c>
      <c r="H10" s="3">
        <v>571</v>
      </c>
      <c r="I10" s="3">
        <v>531</v>
      </c>
      <c r="J10" s="3">
        <v>662</v>
      </c>
      <c r="K10" s="12">
        <v>648</v>
      </c>
      <c r="L10" s="13">
        <v>659</v>
      </c>
    </row>
    <row r="11" spans="1:12" ht="20.25" customHeight="1" x14ac:dyDescent="0.15">
      <c r="A11" s="4"/>
      <c r="B11" s="6" t="s">
        <v>8</v>
      </c>
      <c r="C11" s="6"/>
      <c r="D11" s="3">
        <v>0</v>
      </c>
      <c r="E11" s="3">
        <v>0</v>
      </c>
      <c r="F11" s="3">
        <v>0</v>
      </c>
      <c r="G11" s="3">
        <v>8</v>
      </c>
      <c r="H11" s="3">
        <v>2</v>
      </c>
      <c r="I11" s="3">
        <v>2</v>
      </c>
      <c r="J11" s="3">
        <v>2</v>
      </c>
      <c r="K11" s="12">
        <v>24</v>
      </c>
      <c r="L11" s="13">
        <v>6</v>
      </c>
    </row>
    <row r="12" spans="1:12" ht="20.25" customHeight="1" x14ac:dyDescent="0.15">
      <c r="A12" s="4"/>
      <c r="B12" s="6" t="s">
        <v>9</v>
      </c>
      <c r="C12" s="6"/>
      <c r="D12" s="3">
        <v>754</v>
      </c>
      <c r="E12" s="3">
        <v>549</v>
      </c>
      <c r="F12" s="3">
        <v>767</v>
      </c>
      <c r="G12" s="3">
        <v>874</v>
      </c>
      <c r="H12" s="3">
        <v>666</v>
      </c>
      <c r="I12" s="3">
        <v>351</v>
      </c>
      <c r="J12" s="3">
        <v>620</v>
      </c>
      <c r="K12" s="12">
        <v>620</v>
      </c>
      <c r="L12" s="13">
        <v>350</v>
      </c>
    </row>
    <row r="13" spans="1:12" ht="20.25" customHeight="1" x14ac:dyDescent="0.15">
      <c r="A13" s="4"/>
      <c r="B13" s="6" t="s">
        <v>10</v>
      </c>
      <c r="C13" s="6"/>
      <c r="D13" s="3">
        <v>1308</v>
      </c>
      <c r="E13" s="3">
        <v>1111</v>
      </c>
      <c r="F13" s="3">
        <v>1244</v>
      </c>
      <c r="G13" s="3">
        <v>1049</v>
      </c>
      <c r="H13" s="3">
        <v>926</v>
      </c>
      <c r="I13" s="3">
        <v>1031</v>
      </c>
      <c r="J13" s="3">
        <v>1705</v>
      </c>
      <c r="K13" s="12">
        <v>2156</v>
      </c>
      <c r="L13" s="13">
        <v>1317</v>
      </c>
    </row>
    <row r="14" spans="1:12" ht="20.25" customHeight="1" x14ac:dyDescent="0.15">
      <c r="A14" s="4"/>
      <c r="B14" s="6" t="s">
        <v>11</v>
      </c>
      <c r="C14" s="6"/>
      <c r="D14" s="3">
        <v>160</v>
      </c>
      <c r="E14" s="3">
        <v>183</v>
      </c>
      <c r="F14" s="3">
        <v>178</v>
      </c>
      <c r="G14" s="3">
        <v>197</v>
      </c>
      <c r="H14" s="3">
        <v>184</v>
      </c>
      <c r="I14" s="3">
        <v>194</v>
      </c>
      <c r="J14" s="3">
        <v>192</v>
      </c>
      <c r="K14" s="12">
        <v>178</v>
      </c>
      <c r="L14" s="13">
        <v>159</v>
      </c>
    </row>
    <row r="15" spans="1:12" ht="20.25" customHeight="1" x14ac:dyDescent="0.15">
      <c r="A15" s="4"/>
      <c r="B15" s="6" t="s">
        <v>12</v>
      </c>
      <c r="C15" s="6"/>
      <c r="D15" s="3">
        <v>333</v>
      </c>
      <c r="E15" s="3">
        <v>352</v>
      </c>
      <c r="F15" s="3">
        <v>366</v>
      </c>
      <c r="G15" s="3">
        <v>374</v>
      </c>
      <c r="H15" s="3">
        <v>399</v>
      </c>
      <c r="I15" s="3">
        <v>392</v>
      </c>
      <c r="J15" s="3">
        <v>395</v>
      </c>
      <c r="K15" s="12">
        <v>380</v>
      </c>
      <c r="L15" s="13">
        <v>372</v>
      </c>
    </row>
    <row r="16" spans="1:12" ht="20.25" customHeight="1" x14ac:dyDescent="0.15">
      <c r="A16" s="4"/>
      <c r="B16" s="6" t="s">
        <v>13</v>
      </c>
      <c r="C16" s="6"/>
      <c r="D16" s="3">
        <v>93</v>
      </c>
      <c r="E16" s="3">
        <v>77</v>
      </c>
      <c r="F16" s="3">
        <v>66</v>
      </c>
      <c r="G16" s="3">
        <v>51</v>
      </c>
      <c r="H16" s="3">
        <v>79</v>
      </c>
      <c r="I16" s="3">
        <v>133</v>
      </c>
      <c r="J16" s="3">
        <v>162</v>
      </c>
      <c r="K16" s="12">
        <v>132</v>
      </c>
      <c r="L16" s="13">
        <v>120</v>
      </c>
    </row>
    <row r="17" spans="1:12" ht="20.25" customHeight="1" x14ac:dyDescent="0.15">
      <c r="A17" s="4"/>
      <c r="B17" s="6" t="s">
        <v>14</v>
      </c>
      <c r="C17" s="6"/>
      <c r="D17" s="3">
        <v>1453</v>
      </c>
      <c r="E17" s="3">
        <v>1465</v>
      </c>
      <c r="F17" s="3">
        <v>1441</v>
      </c>
      <c r="G17" s="3">
        <v>1412</v>
      </c>
      <c r="H17" s="3">
        <v>1422</v>
      </c>
      <c r="I17" s="3">
        <v>1418</v>
      </c>
      <c r="J17" s="3">
        <v>1394</v>
      </c>
      <c r="K17" s="12">
        <v>1393</v>
      </c>
      <c r="L17" s="13">
        <v>1412</v>
      </c>
    </row>
    <row r="18" spans="1:12" ht="20.25" customHeight="1" x14ac:dyDescent="0.15">
      <c r="A18" s="4"/>
      <c r="B18" s="6" t="s">
        <v>15</v>
      </c>
      <c r="C18" s="6"/>
      <c r="D18" s="3">
        <v>457</v>
      </c>
      <c r="E18" s="3">
        <v>523</v>
      </c>
      <c r="F18" s="3">
        <v>534</v>
      </c>
      <c r="G18" s="3">
        <v>481</v>
      </c>
      <c r="H18" s="3">
        <v>478</v>
      </c>
      <c r="I18" s="3">
        <v>492</v>
      </c>
      <c r="J18" s="3">
        <v>553</v>
      </c>
      <c r="K18" s="12">
        <v>581</v>
      </c>
      <c r="L18" s="13">
        <v>562</v>
      </c>
    </row>
    <row r="19" spans="1:12" ht="20.25" customHeight="1" x14ac:dyDescent="0.15">
      <c r="A19" s="9"/>
      <c r="B19" s="6" t="s">
        <v>16</v>
      </c>
      <c r="C19" s="6"/>
      <c r="D19" s="3">
        <v>687</v>
      </c>
      <c r="E19" s="3">
        <v>720</v>
      </c>
      <c r="F19" s="3">
        <v>767</v>
      </c>
      <c r="G19" s="3">
        <v>781</v>
      </c>
      <c r="H19" s="3">
        <v>814</v>
      </c>
      <c r="I19" s="3">
        <v>837</v>
      </c>
      <c r="J19" s="3">
        <v>882</v>
      </c>
      <c r="K19" s="12">
        <v>936</v>
      </c>
      <c r="L19" s="13">
        <v>972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2599</v>
      </c>
      <c r="E20" s="3">
        <f t="shared" si="2"/>
        <v>2549</v>
      </c>
      <c r="F20" s="3">
        <f t="shared" si="2"/>
        <v>2403</v>
      </c>
      <c r="G20" s="3">
        <f t="shared" si="2"/>
        <v>2299</v>
      </c>
      <c r="H20" s="3">
        <f t="shared" si="2"/>
        <v>2121</v>
      </c>
      <c r="I20" s="3">
        <f t="shared" si="2"/>
        <v>2205</v>
      </c>
      <c r="J20" s="3">
        <f t="shared" si="2"/>
        <v>1815</v>
      </c>
      <c r="K20" s="3">
        <f t="shared" si="2"/>
        <v>1599</v>
      </c>
      <c r="L20" s="3">
        <f t="shared" si="2"/>
        <v>1474</v>
      </c>
    </row>
    <row r="21" spans="1:12" ht="20.25" customHeight="1" x14ac:dyDescent="0.15">
      <c r="A21" s="4"/>
      <c r="B21" s="6" t="s">
        <v>18</v>
      </c>
      <c r="C21" s="6"/>
      <c r="D21" s="3">
        <v>65</v>
      </c>
      <c r="E21" s="3">
        <v>70</v>
      </c>
      <c r="F21" s="3">
        <v>71</v>
      </c>
      <c r="G21" s="3">
        <v>71</v>
      </c>
      <c r="H21" s="3">
        <v>49</v>
      </c>
      <c r="I21" s="3">
        <v>85</v>
      </c>
      <c r="J21" s="3">
        <v>106</v>
      </c>
      <c r="K21" s="12">
        <v>114</v>
      </c>
      <c r="L21" s="13">
        <v>120</v>
      </c>
    </row>
    <row r="22" spans="1:12" ht="20.25" customHeight="1" x14ac:dyDescent="0.15">
      <c r="A22" s="4"/>
      <c r="B22" s="6" t="s">
        <v>19</v>
      </c>
      <c r="C22" s="6"/>
      <c r="D22" s="3">
        <v>789</v>
      </c>
      <c r="E22" s="3">
        <v>830</v>
      </c>
      <c r="F22" s="3">
        <v>821</v>
      </c>
      <c r="G22" s="3">
        <v>864</v>
      </c>
      <c r="H22" s="3">
        <v>871</v>
      </c>
      <c r="I22" s="3">
        <v>1093</v>
      </c>
      <c r="J22" s="3">
        <v>860</v>
      </c>
      <c r="K22" s="12">
        <v>802</v>
      </c>
      <c r="L22" s="13">
        <v>840</v>
      </c>
    </row>
    <row r="23" spans="1:12" ht="20.25" customHeight="1" x14ac:dyDescent="0.15">
      <c r="A23" s="9"/>
      <c r="B23" s="6" t="s">
        <v>20</v>
      </c>
      <c r="C23" s="6"/>
      <c r="D23" s="3">
        <v>1745</v>
      </c>
      <c r="E23" s="3">
        <v>1649</v>
      </c>
      <c r="F23" s="3">
        <v>1511</v>
      </c>
      <c r="G23" s="3">
        <v>1364</v>
      </c>
      <c r="H23" s="3">
        <v>1201</v>
      </c>
      <c r="I23" s="3">
        <v>1027</v>
      </c>
      <c r="J23" s="3">
        <v>849</v>
      </c>
      <c r="K23" s="12">
        <v>683</v>
      </c>
      <c r="L23" s="13">
        <v>514</v>
      </c>
    </row>
    <row r="24" spans="1:12" ht="20.25" customHeight="1" x14ac:dyDescent="0.15">
      <c r="A24" s="31" t="s">
        <v>21</v>
      </c>
      <c r="B24" s="31"/>
      <c r="C24" s="31"/>
      <c r="D24" s="3">
        <v>199</v>
      </c>
      <c r="E24" s="3">
        <v>191</v>
      </c>
      <c r="F24" s="3">
        <v>205</v>
      </c>
      <c r="G24" s="3">
        <v>179</v>
      </c>
      <c r="H24" s="3">
        <v>142</v>
      </c>
      <c r="I24" s="3">
        <v>147</v>
      </c>
      <c r="J24" s="3">
        <v>156</v>
      </c>
      <c r="K24" s="12">
        <v>147</v>
      </c>
      <c r="L24" s="13">
        <v>149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9212</v>
      </c>
      <c r="E25" s="3">
        <f t="shared" si="3"/>
        <v>8838</v>
      </c>
      <c r="F25" s="3">
        <f t="shared" si="3"/>
        <v>8980</v>
      </c>
      <c r="G25" s="3">
        <f t="shared" si="3"/>
        <v>8807</v>
      </c>
      <c r="H25" s="3">
        <f t="shared" si="3"/>
        <v>8304</v>
      </c>
      <c r="I25" s="3">
        <f t="shared" si="3"/>
        <v>8188</v>
      </c>
      <c r="J25" s="3">
        <f t="shared" si="3"/>
        <v>8961</v>
      </c>
      <c r="K25" s="3">
        <f t="shared" si="3"/>
        <v>9182</v>
      </c>
      <c r="L25" s="3">
        <f t="shared" si="3"/>
        <v>7932</v>
      </c>
    </row>
    <row r="26" spans="1:12" ht="20.25" customHeight="1" x14ac:dyDescent="0.15">
      <c r="A26" s="31" t="s">
        <v>23</v>
      </c>
      <c r="B26" s="31"/>
      <c r="C26" s="31"/>
      <c r="D26" s="3">
        <v>16</v>
      </c>
      <c r="E26" s="3">
        <v>19</v>
      </c>
      <c r="F26" s="3">
        <v>17</v>
      </c>
      <c r="G26" s="3">
        <v>18</v>
      </c>
      <c r="H26" s="3">
        <v>16</v>
      </c>
      <c r="I26" s="3">
        <v>16</v>
      </c>
      <c r="J26" s="3">
        <v>19</v>
      </c>
      <c r="K26" s="13">
        <v>19</v>
      </c>
      <c r="L26" s="13">
        <v>13</v>
      </c>
    </row>
    <row r="27" spans="1:12" ht="20.25" customHeight="1" x14ac:dyDescent="0.15">
      <c r="A27" s="31" t="s">
        <v>24</v>
      </c>
      <c r="B27" s="31"/>
      <c r="C27" s="31"/>
      <c r="D27" s="3">
        <v>27</v>
      </c>
      <c r="E27" s="3">
        <v>43</v>
      </c>
      <c r="F27" s="3">
        <v>39</v>
      </c>
      <c r="G27" s="3">
        <v>36</v>
      </c>
      <c r="H27" s="3">
        <v>37</v>
      </c>
      <c r="I27" s="3">
        <v>37</v>
      </c>
      <c r="J27" s="3">
        <v>40</v>
      </c>
      <c r="K27" s="13">
        <v>41</v>
      </c>
      <c r="L27" s="13">
        <v>41</v>
      </c>
    </row>
    <row r="28" spans="1:12" ht="20.25" customHeight="1" x14ac:dyDescent="0.15">
      <c r="A28" s="31" t="s">
        <v>25</v>
      </c>
      <c r="B28" s="31"/>
      <c r="C28" s="31"/>
      <c r="D28" s="3">
        <v>238</v>
      </c>
      <c r="E28" s="3">
        <v>188</v>
      </c>
      <c r="F28" s="3">
        <v>159</v>
      </c>
      <c r="G28" s="3">
        <v>140</v>
      </c>
      <c r="H28" s="3">
        <v>138</v>
      </c>
      <c r="I28" s="3">
        <v>169</v>
      </c>
      <c r="J28" s="3">
        <v>198</v>
      </c>
      <c r="K28" s="13">
        <v>196</v>
      </c>
      <c r="L28" s="13">
        <v>147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8963</v>
      </c>
      <c r="E29" s="3">
        <f t="shared" si="4"/>
        <v>8626</v>
      </c>
      <c r="F29" s="3">
        <f t="shared" si="4"/>
        <v>8799</v>
      </c>
      <c r="G29" s="3">
        <f t="shared" si="4"/>
        <v>8649</v>
      </c>
      <c r="H29" s="3">
        <f t="shared" si="4"/>
        <v>8145</v>
      </c>
      <c r="I29" s="3">
        <f t="shared" si="4"/>
        <v>7998</v>
      </c>
      <c r="J29" s="3">
        <f t="shared" si="4"/>
        <v>8742</v>
      </c>
      <c r="K29" s="3">
        <f t="shared" si="4"/>
        <v>8964</v>
      </c>
      <c r="L29" s="3">
        <f t="shared" si="4"/>
        <v>7757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1169</v>
      </c>
      <c r="E32" s="3">
        <f t="shared" si="5"/>
        <v>1118</v>
      </c>
      <c r="F32" s="3">
        <f t="shared" si="5"/>
        <v>1009</v>
      </c>
      <c r="G32" s="3">
        <f t="shared" si="5"/>
        <v>1102</v>
      </c>
      <c r="H32" s="3">
        <f t="shared" si="5"/>
        <v>1071</v>
      </c>
      <c r="I32" s="3">
        <f t="shared" si="5"/>
        <v>986</v>
      </c>
      <c r="J32" s="3">
        <f t="shared" si="5"/>
        <v>1085</v>
      </c>
      <c r="K32" s="3">
        <f t="shared" si="5"/>
        <v>1036</v>
      </c>
      <c r="L32" s="3">
        <f t="shared" si="5"/>
        <v>1039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2062</v>
      </c>
      <c r="E33" s="3">
        <f t="shared" si="6"/>
        <v>1660</v>
      </c>
      <c r="F33" s="3">
        <f t="shared" si="6"/>
        <v>2011</v>
      </c>
      <c r="G33" s="3">
        <f t="shared" si="6"/>
        <v>1931</v>
      </c>
      <c r="H33" s="3">
        <f t="shared" si="6"/>
        <v>1594</v>
      </c>
      <c r="I33" s="3">
        <f t="shared" si="6"/>
        <v>1384</v>
      </c>
      <c r="J33" s="3">
        <f t="shared" si="6"/>
        <v>2327</v>
      </c>
      <c r="K33" s="3">
        <f t="shared" si="6"/>
        <v>2800</v>
      </c>
      <c r="L33" s="3">
        <f t="shared" si="6"/>
        <v>1673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5981</v>
      </c>
      <c r="E34" s="3">
        <f t="shared" si="7"/>
        <v>6060</v>
      </c>
      <c r="F34" s="3">
        <f t="shared" si="7"/>
        <v>5960</v>
      </c>
      <c r="G34" s="3">
        <f t="shared" si="7"/>
        <v>5774</v>
      </c>
      <c r="H34" s="3">
        <f t="shared" si="7"/>
        <v>5639</v>
      </c>
      <c r="I34" s="3">
        <f t="shared" si="7"/>
        <v>5818</v>
      </c>
      <c r="J34" s="3">
        <f t="shared" si="7"/>
        <v>5549</v>
      </c>
      <c r="K34" s="3">
        <f t="shared" si="7"/>
        <v>5346</v>
      </c>
      <c r="L34" s="3">
        <f t="shared" si="7"/>
        <v>5220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-249</v>
      </c>
      <c r="E35" s="10">
        <v>-212</v>
      </c>
      <c r="F35" s="10">
        <v>-181</v>
      </c>
      <c r="G35" s="10">
        <v>-158</v>
      </c>
      <c r="H35" s="10">
        <v>-159</v>
      </c>
      <c r="I35" s="10">
        <v>-190</v>
      </c>
      <c r="J35" s="10">
        <v>-219</v>
      </c>
      <c r="K35" s="10">
        <v>-218</v>
      </c>
      <c r="L35" s="10">
        <v>-175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8963</v>
      </c>
      <c r="E36" s="3">
        <f t="shared" si="8"/>
        <v>8626</v>
      </c>
      <c r="F36" s="3">
        <f t="shared" si="8"/>
        <v>8799</v>
      </c>
      <c r="G36" s="3">
        <f t="shared" si="8"/>
        <v>8649</v>
      </c>
      <c r="H36" s="3">
        <f t="shared" si="8"/>
        <v>8145</v>
      </c>
      <c r="I36" s="3">
        <f t="shared" si="8"/>
        <v>7998</v>
      </c>
      <c r="J36" s="3">
        <f t="shared" si="8"/>
        <v>8742</v>
      </c>
      <c r="K36" s="3">
        <f t="shared" si="8"/>
        <v>8964</v>
      </c>
      <c r="L36" s="3">
        <f t="shared" si="8"/>
        <v>7757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35:C35"/>
    <mergeCell ref="A36:C36"/>
    <mergeCell ref="A32:C32"/>
    <mergeCell ref="A33:C33"/>
    <mergeCell ref="A5:C5"/>
    <mergeCell ref="A6:C6"/>
    <mergeCell ref="A20:C20"/>
    <mergeCell ref="A24:C24"/>
    <mergeCell ref="A25:C25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r:id="rId1"/>
  <headerFooter alignWithMargins="0">
    <oddHeader>&amp;L第１４章　生活・所得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zoomScale="70" workbookViewId="0">
      <selection activeCell="G23" sqref="G23"/>
    </sheetView>
  </sheetViews>
  <sheetFormatPr defaultRowHeight="13.5" x14ac:dyDescent="0.15"/>
  <cols>
    <col min="2" max="2" width="5.625" customWidth="1"/>
    <col min="3" max="3" width="21.875" customWidth="1"/>
    <col min="4" max="12" width="14.75" customWidth="1"/>
  </cols>
  <sheetData>
    <row r="1" spans="1:12" ht="20.25" customHeight="1" x14ac:dyDescent="0.15"/>
    <row r="2" spans="1:12" ht="20.25" customHeight="1" x14ac:dyDescent="0.15">
      <c r="A2" t="s">
        <v>0</v>
      </c>
    </row>
    <row r="3" spans="1:12" ht="20.25" customHeight="1" x14ac:dyDescent="0.15">
      <c r="A3" t="s">
        <v>52</v>
      </c>
    </row>
    <row r="4" spans="1:12" ht="20.25" customHeight="1" x14ac:dyDescent="0.15">
      <c r="A4" s="15" t="s">
        <v>53</v>
      </c>
    </row>
    <row r="5" spans="1:12" ht="20.25" customHeight="1" x14ac:dyDescent="0.15">
      <c r="A5" s="28" t="s">
        <v>2</v>
      </c>
      <c r="B5" s="28"/>
      <c r="C5" s="28"/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2" t="s">
        <v>36</v>
      </c>
    </row>
    <row r="6" spans="1:12" ht="20.25" customHeight="1" x14ac:dyDescent="0.15">
      <c r="A6" s="42" t="s">
        <v>3</v>
      </c>
      <c r="B6" s="31"/>
      <c r="C6" s="31"/>
      <c r="D6" s="3">
        <f t="shared" ref="D6:L6" si="0">D7+D11+D12+D13+D14+D15+D16+D17+D18+D19</f>
        <v>14730</v>
      </c>
      <c r="E6" s="3">
        <f t="shared" si="0"/>
        <v>14053</v>
      </c>
      <c r="F6" s="3">
        <f t="shared" si="0"/>
        <v>13749</v>
      </c>
      <c r="G6" s="3">
        <f t="shared" si="0"/>
        <v>14268</v>
      </c>
      <c r="H6" s="3">
        <f t="shared" si="0"/>
        <v>14094</v>
      </c>
      <c r="I6" s="3">
        <f t="shared" si="0"/>
        <v>14876</v>
      </c>
      <c r="J6" s="3">
        <f t="shared" si="0"/>
        <v>13229</v>
      </c>
      <c r="K6" s="3">
        <f t="shared" si="0"/>
        <v>12799</v>
      </c>
      <c r="L6" s="3">
        <f t="shared" si="0"/>
        <v>13822</v>
      </c>
    </row>
    <row r="7" spans="1:12" ht="20.25" customHeight="1" x14ac:dyDescent="0.15">
      <c r="A7" s="4"/>
      <c r="B7" s="5" t="s">
        <v>4</v>
      </c>
      <c r="C7" s="6"/>
      <c r="D7" s="3">
        <f t="shared" ref="D7:L7" si="1">SUM(D8:D10)</f>
        <v>5379</v>
      </c>
      <c r="E7" s="3">
        <f t="shared" si="1"/>
        <v>4963</v>
      </c>
      <c r="F7" s="3">
        <f t="shared" si="1"/>
        <v>4879</v>
      </c>
      <c r="G7" s="3">
        <f t="shared" si="1"/>
        <v>5286</v>
      </c>
      <c r="H7" s="3">
        <f t="shared" si="1"/>
        <v>4864</v>
      </c>
      <c r="I7" s="3">
        <f t="shared" si="1"/>
        <v>5038</v>
      </c>
      <c r="J7" s="3">
        <f t="shared" si="1"/>
        <v>5221</v>
      </c>
      <c r="K7" s="3">
        <f t="shared" si="1"/>
        <v>4886</v>
      </c>
      <c r="L7" s="3">
        <f t="shared" si="1"/>
        <v>4972</v>
      </c>
    </row>
    <row r="8" spans="1:12" ht="20.25" customHeight="1" x14ac:dyDescent="0.15">
      <c r="A8" s="4"/>
      <c r="B8" s="7"/>
      <c r="C8" s="6" t="s">
        <v>5</v>
      </c>
      <c r="D8" s="3">
        <v>686</v>
      </c>
      <c r="E8" s="3">
        <v>673</v>
      </c>
      <c r="F8" s="3">
        <v>572</v>
      </c>
      <c r="G8" s="3">
        <v>553</v>
      </c>
      <c r="H8" s="3">
        <v>471</v>
      </c>
      <c r="I8" s="3">
        <v>490</v>
      </c>
      <c r="J8" s="3">
        <v>522</v>
      </c>
      <c r="K8" s="12">
        <v>509</v>
      </c>
      <c r="L8" s="13">
        <v>492</v>
      </c>
    </row>
    <row r="9" spans="1:12" ht="20.25" customHeight="1" x14ac:dyDescent="0.15">
      <c r="A9" s="4"/>
      <c r="B9" s="7"/>
      <c r="C9" s="6" t="s">
        <v>6</v>
      </c>
      <c r="D9" s="3">
        <v>103</v>
      </c>
      <c r="E9" s="3">
        <v>65</v>
      </c>
      <c r="F9" s="3">
        <v>59</v>
      </c>
      <c r="G9" s="3">
        <v>55</v>
      </c>
      <c r="H9" s="3">
        <v>62</v>
      </c>
      <c r="I9" s="3">
        <v>72</v>
      </c>
      <c r="J9" s="3">
        <v>33</v>
      </c>
      <c r="K9" s="12">
        <v>23</v>
      </c>
      <c r="L9" s="13">
        <v>26</v>
      </c>
    </row>
    <row r="10" spans="1:12" ht="20.25" customHeight="1" x14ac:dyDescent="0.15">
      <c r="A10" s="4"/>
      <c r="B10" s="8"/>
      <c r="C10" s="6" t="s">
        <v>7</v>
      </c>
      <c r="D10" s="3">
        <v>4590</v>
      </c>
      <c r="E10" s="3">
        <v>4225</v>
      </c>
      <c r="F10" s="3">
        <v>4248</v>
      </c>
      <c r="G10" s="3">
        <v>4678</v>
      </c>
      <c r="H10" s="3">
        <v>4331</v>
      </c>
      <c r="I10" s="3">
        <v>4476</v>
      </c>
      <c r="J10" s="3">
        <v>4666</v>
      </c>
      <c r="K10" s="12">
        <v>4354</v>
      </c>
      <c r="L10" s="13">
        <v>4454</v>
      </c>
    </row>
    <row r="11" spans="1:12" ht="20.25" customHeight="1" x14ac:dyDescent="0.15">
      <c r="A11" s="4"/>
      <c r="B11" s="6" t="s">
        <v>8</v>
      </c>
      <c r="C11" s="6"/>
      <c r="D11" s="3">
        <v>1</v>
      </c>
      <c r="E11" s="3">
        <v>1</v>
      </c>
      <c r="F11" s="3">
        <v>1</v>
      </c>
      <c r="G11" s="3">
        <v>1</v>
      </c>
      <c r="H11" s="3">
        <v>0</v>
      </c>
      <c r="I11" s="3">
        <v>1</v>
      </c>
      <c r="J11" s="3">
        <v>1</v>
      </c>
      <c r="K11" s="12">
        <v>0</v>
      </c>
      <c r="L11" s="13">
        <v>0</v>
      </c>
    </row>
    <row r="12" spans="1:12" ht="20.25" customHeight="1" x14ac:dyDescent="0.15">
      <c r="A12" s="4"/>
      <c r="B12" s="6" t="s">
        <v>9</v>
      </c>
      <c r="C12" s="6"/>
      <c r="D12" s="3">
        <v>1404</v>
      </c>
      <c r="E12" s="3">
        <v>1062</v>
      </c>
      <c r="F12" s="3">
        <v>831</v>
      </c>
      <c r="G12" s="3">
        <v>1105</v>
      </c>
      <c r="H12" s="3">
        <v>487</v>
      </c>
      <c r="I12" s="3">
        <v>551</v>
      </c>
      <c r="J12" s="3">
        <v>565</v>
      </c>
      <c r="K12" s="12">
        <v>261</v>
      </c>
      <c r="L12" s="13">
        <v>809</v>
      </c>
    </row>
    <row r="13" spans="1:12" ht="20.25" customHeight="1" x14ac:dyDescent="0.15">
      <c r="A13" s="4"/>
      <c r="B13" s="6" t="s">
        <v>10</v>
      </c>
      <c r="C13" s="6"/>
      <c r="D13" s="3">
        <v>1558</v>
      </c>
      <c r="E13" s="3">
        <v>1175</v>
      </c>
      <c r="F13" s="3">
        <v>1164</v>
      </c>
      <c r="G13" s="3">
        <v>1020</v>
      </c>
      <c r="H13" s="3">
        <v>2014</v>
      </c>
      <c r="I13" s="3">
        <v>2667</v>
      </c>
      <c r="J13" s="3">
        <v>898</v>
      </c>
      <c r="K13" s="12">
        <v>1354</v>
      </c>
      <c r="L13" s="13">
        <v>1950</v>
      </c>
    </row>
    <row r="14" spans="1:12" ht="20.25" customHeight="1" x14ac:dyDescent="0.15">
      <c r="A14" s="4"/>
      <c r="B14" s="6" t="s">
        <v>11</v>
      </c>
      <c r="C14" s="6"/>
      <c r="D14" s="3">
        <v>701</v>
      </c>
      <c r="E14" s="3">
        <v>786</v>
      </c>
      <c r="F14" s="3">
        <v>801</v>
      </c>
      <c r="G14" s="3">
        <v>834</v>
      </c>
      <c r="H14" s="3">
        <v>748</v>
      </c>
      <c r="I14" s="3">
        <v>801</v>
      </c>
      <c r="J14" s="3">
        <v>753</v>
      </c>
      <c r="K14" s="12">
        <v>621</v>
      </c>
      <c r="L14" s="13">
        <v>582</v>
      </c>
    </row>
    <row r="15" spans="1:12" ht="20.25" customHeight="1" x14ac:dyDescent="0.15">
      <c r="A15" s="4"/>
      <c r="B15" s="6" t="s">
        <v>12</v>
      </c>
      <c r="C15" s="6"/>
      <c r="D15" s="3">
        <v>778</v>
      </c>
      <c r="E15" s="3">
        <v>797</v>
      </c>
      <c r="F15" s="3">
        <v>803</v>
      </c>
      <c r="G15" s="3">
        <v>706</v>
      </c>
      <c r="H15" s="3">
        <v>633</v>
      </c>
      <c r="I15" s="3">
        <v>500</v>
      </c>
      <c r="J15" s="3">
        <v>474</v>
      </c>
      <c r="K15" s="12">
        <v>443</v>
      </c>
      <c r="L15" s="13">
        <v>411</v>
      </c>
    </row>
    <row r="16" spans="1:12" ht="20.25" customHeight="1" x14ac:dyDescent="0.15">
      <c r="A16" s="4"/>
      <c r="B16" s="6" t="s">
        <v>13</v>
      </c>
      <c r="C16" s="6"/>
      <c r="D16" s="3">
        <v>117</v>
      </c>
      <c r="E16" s="3">
        <v>131</v>
      </c>
      <c r="F16" s="3">
        <v>155</v>
      </c>
      <c r="G16" s="3">
        <v>172</v>
      </c>
      <c r="H16" s="3">
        <v>231</v>
      </c>
      <c r="I16" s="3">
        <v>317</v>
      </c>
      <c r="J16" s="3">
        <v>365</v>
      </c>
      <c r="K16" s="12">
        <v>337</v>
      </c>
      <c r="L16" s="13">
        <v>317</v>
      </c>
    </row>
    <row r="17" spans="1:12" ht="20.25" customHeight="1" x14ac:dyDescent="0.15">
      <c r="A17" s="4"/>
      <c r="B17" s="6" t="s">
        <v>14</v>
      </c>
      <c r="C17" s="6"/>
      <c r="D17" s="3">
        <v>1467</v>
      </c>
      <c r="E17" s="3">
        <v>1440</v>
      </c>
      <c r="F17" s="3">
        <v>1450</v>
      </c>
      <c r="G17" s="3">
        <v>1471</v>
      </c>
      <c r="H17" s="3">
        <v>1443</v>
      </c>
      <c r="I17" s="3">
        <v>1442</v>
      </c>
      <c r="J17" s="3">
        <v>1436</v>
      </c>
      <c r="K17" s="12">
        <v>1403</v>
      </c>
      <c r="L17" s="13">
        <v>1396</v>
      </c>
    </row>
    <row r="18" spans="1:12" ht="20.25" customHeight="1" x14ac:dyDescent="0.15">
      <c r="A18" s="4"/>
      <c r="B18" s="6" t="s">
        <v>15</v>
      </c>
      <c r="C18" s="6"/>
      <c r="D18" s="3">
        <v>1177</v>
      </c>
      <c r="E18" s="3">
        <v>1515</v>
      </c>
      <c r="F18" s="3">
        <v>1414</v>
      </c>
      <c r="G18" s="3">
        <v>1455</v>
      </c>
      <c r="H18" s="3">
        <v>1452</v>
      </c>
      <c r="I18" s="3">
        <v>1491</v>
      </c>
      <c r="J18" s="3">
        <v>1435</v>
      </c>
      <c r="K18" s="12">
        <v>1388</v>
      </c>
      <c r="L18" s="13">
        <v>1422</v>
      </c>
    </row>
    <row r="19" spans="1:12" ht="20.25" customHeight="1" x14ac:dyDescent="0.15">
      <c r="A19" s="9"/>
      <c r="B19" s="6" t="s">
        <v>16</v>
      </c>
      <c r="C19" s="6"/>
      <c r="D19" s="3">
        <v>2148</v>
      </c>
      <c r="E19" s="3">
        <v>2183</v>
      </c>
      <c r="F19" s="3">
        <v>2251</v>
      </c>
      <c r="G19" s="3">
        <v>2218</v>
      </c>
      <c r="H19" s="3">
        <v>2222</v>
      </c>
      <c r="I19" s="3">
        <v>2068</v>
      </c>
      <c r="J19" s="3">
        <v>2081</v>
      </c>
      <c r="K19" s="12">
        <v>2106</v>
      </c>
      <c r="L19" s="13">
        <v>1963</v>
      </c>
    </row>
    <row r="20" spans="1:12" ht="20.25" customHeight="1" x14ac:dyDescent="0.15">
      <c r="A20" s="42" t="s">
        <v>17</v>
      </c>
      <c r="B20" s="31"/>
      <c r="C20" s="31"/>
      <c r="D20" s="3">
        <f t="shared" ref="D20:L20" si="2">SUM(D21:D23)</f>
        <v>2828</v>
      </c>
      <c r="E20" s="3">
        <f t="shared" si="2"/>
        <v>2780</v>
      </c>
      <c r="F20" s="3">
        <f t="shared" si="2"/>
        <v>2874</v>
      </c>
      <c r="G20" s="3">
        <f t="shared" si="2"/>
        <v>2779</v>
      </c>
      <c r="H20" s="3">
        <f t="shared" si="2"/>
        <v>2729</v>
      </c>
      <c r="I20" s="3">
        <f t="shared" si="2"/>
        <v>2671</v>
      </c>
      <c r="J20" s="3">
        <f t="shared" si="2"/>
        <v>2630</v>
      </c>
      <c r="K20" s="3">
        <f t="shared" si="2"/>
        <v>2685</v>
      </c>
      <c r="L20" s="3">
        <f t="shared" si="2"/>
        <v>2637</v>
      </c>
    </row>
    <row r="21" spans="1:12" ht="20.25" customHeight="1" x14ac:dyDescent="0.15">
      <c r="A21" s="4"/>
      <c r="B21" s="6" t="s">
        <v>18</v>
      </c>
      <c r="C21" s="6"/>
      <c r="D21" s="3">
        <v>108</v>
      </c>
      <c r="E21" s="3">
        <v>116</v>
      </c>
      <c r="F21" s="3">
        <v>117</v>
      </c>
      <c r="G21" s="3">
        <v>120</v>
      </c>
      <c r="H21" s="3">
        <v>105</v>
      </c>
      <c r="I21" s="3">
        <v>119</v>
      </c>
      <c r="J21" s="3">
        <v>150</v>
      </c>
      <c r="K21" s="12">
        <v>171</v>
      </c>
      <c r="L21" s="13">
        <v>166</v>
      </c>
    </row>
    <row r="22" spans="1:12" ht="20.25" customHeight="1" x14ac:dyDescent="0.15">
      <c r="A22" s="4"/>
      <c r="B22" s="6" t="s">
        <v>19</v>
      </c>
      <c r="C22" s="6"/>
      <c r="D22" s="3">
        <v>1225</v>
      </c>
      <c r="E22" s="3">
        <v>1124</v>
      </c>
      <c r="F22" s="3">
        <v>1204</v>
      </c>
      <c r="G22" s="3">
        <v>1099</v>
      </c>
      <c r="H22" s="3">
        <v>1069</v>
      </c>
      <c r="I22" s="3">
        <v>1005</v>
      </c>
      <c r="J22" s="3">
        <v>956</v>
      </c>
      <c r="K22" s="12">
        <v>989</v>
      </c>
      <c r="L22" s="13">
        <v>943</v>
      </c>
    </row>
    <row r="23" spans="1:12" ht="20.25" customHeight="1" x14ac:dyDescent="0.15">
      <c r="A23" s="9"/>
      <c r="B23" s="6" t="s">
        <v>20</v>
      </c>
      <c r="C23" s="6"/>
      <c r="D23" s="3">
        <v>1495</v>
      </c>
      <c r="E23" s="3">
        <v>1540</v>
      </c>
      <c r="F23" s="3">
        <v>1553</v>
      </c>
      <c r="G23" s="3">
        <v>1560</v>
      </c>
      <c r="H23" s="3">
        <v>1555</v>
      </c>
      <c r="I23" s="3">
        <v>1547</v>
      </c>
      <c r="J23" s="3">
        <v>1524</v>
      </c>
      <c r="K23" s="12">
        <v>1525</v>
      </c>
      <c r="L23" s="13">
        <v>1528</v>
      </c>
    </row>
    <row r="24" spans="1:12" ht="20.25" customHeight="1" x14ac:dyDescent="0.15">
      <c r="A24" s="31" t="s">
        <v>21</v>
      </c>
      <c r="B24" s="31"/>
      <c r="C24" s="31"/>
      <c r="D24" s="3">
        <v>311</v>
      </c>
      <c r="E24" s="3">
        <v>305</v>
      </c>
      <c r="F24" s="3">
        <v>328</v>
      </c>
      <c r="G24" s="3">
        <v>297</v>
      </c>
      <c r="H24" s="3">
        <v>250</v>
      </c>
      <c r="I24" s="3">
        <v>259</v>
      </c>
      <c r="J24" s="3">
        <v>322</v>
      </c>
      <c r="K24" s="12">
        <v>372</v>
      </c>
      <c r="L24" s="13">
        <v>467</v>
      </c>
    </row>
    <row r="25" spans="1:12" ht="20.25" customHeight="1" x14ac:dyDescent="0.15">
      <c r="A25" s="31" t="s">
        <v>22</v>
      </c>
      <c r="B25" s="31"/>
      <c r="C25" s="31"/>
      <c r="D25" s="3">
        <f t="shared" ref="D25:L25" si="3">D6+D20+D24</f>
        <v>17869</v>
      </c>
      <c r="E25" s="3">
        <f t="shared" si="3"/>
        <v>17138</v>
      </c>
      <c r="F25" s="3">
        <f t="shared" si="3"/>
        <v>16951</v>
      </c>
      <c r="G25" s="3">
        <f t="shared" si="3"/>
        <v>17344</v>
      </c>
      <c r="H25" s="3">
        <f t="shared" si="3"/>
        <v>17073</v>
      </c>
      <c r="I25" s="3">
        <f t="shared" si="3"/>
        <v>17806</v>
      </c>
      <c r="J25" s="3">
        <f t="shared" si="3"/>
        <v>16181</v>
      </c>
      <c r="K25" s="3">
        <f t="shared" si="3"/>
        <v>15856</v>
      </c>
      <c r="L25" s="3">
        <f t="shared" si="3"/>
        <v>16926</v>
      </c>
    </row>
    <row r="26" spans="1:12" ht="20.25" customHeight="1" x14ac:dyDescent="0.15">
      <c r="A26" s="31" t="s">
        <v>23</v>
      </c>
      <c r="B26" s="31"/>
      <c r="C26" s="31"/>
      <c r="D26" s="3">
        <v>31</v>
      </c>
      <c r="E26" s="3">
        <v>37</v>
      </c>
      <c r="F26" s="3">
        <v>32</v>
      </c>
      <c r="G26" s="3">
        <v>35</v>
      </c>
      <c r="H26" s="3">
        <v>32</v>
      </c>
      <c r="I26" s="3">
        <v>36</v>
      </c>
      <c r="J26" s="3">
        <v>33</v>
      </c>
      <c r="K26" s="13">
        <v>33</v>
      </c>
      <c r="L26" s="13">
        <v>28</v>
      </c>
    </row>
    <row r="27" spans="1:12" ht="20.25" customHeight="1" x14ac:dyDescent="0.15">
      <c r="A27" s="31" t="s">
        <v>24</v>
      </c>
      <c r="B27" s="31"/>
      <c r="C27" s="31"/>
      <c r="D27" s="3">
        <v>52</v>
      </c>
      <c r="E27" s="3">
        <v>83</v>
      </c>
      <c r="F27" s="3">
        <v>73</v>
      </c>
      <c r="G27" s="3">
        <v>70</v>
      </c>
      <c r="H27" s="3">
        <v>77</v>
      </c>
      <c r="I27" s="3">
        <v>81</v>
      </c>
      <c r="J27" s="3">
        <v>71</v>
      </c>
      <c r="K27" s="13">
        <v>72</v>
      </c>
      <c r="L27" s="13">
        <v>87</v>
      </c>
    </row>
    <row r="28" spans="1:12" ht="20.25" customHeight="1" x14ac:dyDescent="0.15">
      <c r="A28" s="31" t="s">
        <v>25</v>
      </c>
      <c r="B28" s="31"/>
      <c r="C28" s="31"/>
      <c r="D28" s="3">
        <v>462</v>
      </c>
      <c r="E28" s="3">
        <v>364</v>
      </c>
      <c r="F28" s="3">
        <v>300</v>
      </c>
      <c r="G28" s="3">
        <v>276</v>
      </c>
      <c r="H28" s="3">
        <v>284</v>
      </c>
      <c r="I28" s="3">
        <v>367</v>
      </c>
      <c r="J28" s="3">
        <v>358</v>
      </c>
      <c r="K28" s="13">
        <v>338</v>
      </c>
      <c r="L28" s="13">
        <v>314</v>
      </c>
    </row>
    <row r="29" spans="1:12" ht="20.25" customHeight="1" x14ac:dyDescent="0.15">
      <c r="A29" s="31" t="s">
        <v>26</v>
      </c>
      <c r="B29" s="31"/>
      <c r="C29" s="31"/>
      <c r="D29" s="3">
        <f t="shared" ref="D29:L29" si="4">D25+D26-D27-D28</f>
        <v>17386</v>
      </c>
      <c r="E29" s="3">
        <f t="shared" si="4"/>
        <v>16728</v>
      </c>
      <c r="F29" s="3">
        <f t="shared" si="4"/>
        <v>16610</v>
      </c>
      <c r="G29" s="3">
        <f t="shared" si="4"/>
        <v>17033</v>
      </c>
      <c r="H29" s="3">
        <f t="shared" si="4"/>
        <v>16744</v>
      </c>
      <c r="I29" s="3">
        <f t="shared" si="4"/>
        <v>17394</v>
      </c>
      <c r="J29" s="3">
        <f t="shared" si="4"/>
        <v>15785</v>
      </c>
      <c r="K29" s="3">
        <f t="shared" si="4"/>
        <v>15479</v>
      </c>
      <c r="L29" s="3">
        <f t="shared" si="4"/>
        <v>16553</v>
      </c>
    </row>
    <row r="30" spans="1:12" ht="20.25" customHeight="1" x14ac:dyDescent="0.15">
      <c r="D30" s="1"/>
      <c r="E30" s="1"/>
      <c r="F30" s="1"/>
      <c r="G30" s="1"/>
      <c r="H30" s="1"/>
      <c r="I30" s="1"/>
      <c r="J30" s="1"/>
      <c r="K30" s="14"/>
      <c r="L30" s="14"/>
    </row>
    <row r="31" spans="1:12" ht="20.25" customHeight="1" x14ac:dyDescent="0.15">
      <c r="A31" t="s">
        <v>27</v>
      </c>
      <c r="D31" s="1"/>
      <c r="E31" s="1"/>
      <c r="F31" s="1"/>
      <c r="G31" s="1"/>
      <c r="H31" s="1"/>
      <c r="I31" s="1"/>
      <c r="J31" s="1"/>
      <c r="K31" s="14"/>
      <c r="L31" s="14"/>
    </row>
    <row r="32" spans="1:12" ht="20.25" customHeight="1" x14ac:dyDescent="0.15">
      <c r="A32" s="28" t="s">
        <v>28</v>
      </c>
      <c r="B32" s="28"/>
      <c r="C32" s="28"/>
      <c r="D32" s="3">
        <f t="shared" ref="D32:L32" si="5">D7</f>
        <v>5379</v>
      </c>
      <c r="E32" s="3">
        <f t="shared" si="5"/>
        <v>4963</v>
      </c>
      <c r="F32" s="3">
        <f t="shared" si="5"/>
        <v>4879</v>
      </c>
      <c r="G32" s="3">
        <f t="shared" si="5"/>
        <v>5286</v>
      </c>
      <c r="H32" s="3">
        <f t="shared" si="5"/>
        <v>4864</v>
      </c>
      <c r="I32" s="3">
        <f t="shared" si="5"/>
        <v>5038</v>
      </c>
      <c r="J32" s="3">
        <f t="shared" si="5"/>
        <v>5221</v>
      </c>
      <c r="K32" s="3">
        <f t="shared" si="5"/>
        <v>4886</v>
      </c>
      <c r="L32" s="3">
        <f t="shared" si="5"/>
        <v>4972</v>
      </c>
    </row>
    <row r="33" spans="1:12" ht="20.25" customHeight="1" x14ac:dyDescent="0.15">
      <c r="A33" s="28" t="s">
        <v>29</v>
      </c>
      <c r="B33" s="28"/>
      <c r="C33" s="28"/>
      <c r="D33" s="3">
        <f t="shared" ref="D33:L33" si="6">D11+D12+D13</f>
        <v>2963</v>
      </c>
      <c r="E33" s="3">
        <f t="shared" si="6"/>
        <v>2238</v>
      </c>
      <c r="F33" s="3">
        <f t="shared" si="6"/>
        <v>1996</v>
      </c>
      <c r="G33" s="3">
        <f t="shared" si="6"/>
        <v>2126</v>
      </c>
      <c r="H33" s="3">
        <f t="shared" si="6"/>
        <v>2501</v>
      </c>
      <c r="I33" s="3">
        <f t="shared" si="6"/>
        <v>3219</v>
      </c>
      <c r="J33" s="3">
        <f t="shared" si="6"/>
        <v>1464</v>
      </c>
      <c r="K33" s="3">
        <f t="shared" si="6"/>
        <v>1615</v>
      </c>
      <c r="L33" s="3">
        <f t="shared" si="6"/>
        <v>2759</v>
      </c>
    </row>
    <row r="34" spans="1:12" ht="20.25" customHeight="1" x14ac:dyDescent="0.15">
      <c r="A34" s="28" t="s">
        <v>30</v>
      </c>
      <c r="B34" s="28"/>
      <c r="C34" s="28"/>
      <c r="D34" s="3">
        <f t="shared" ref="D34:L34" si="7">D14+D15+D16+D17+D18+D19+D20+D24</f>
        <v>9527</v>
      </c>
      <c r="E34" s="3">
        <f t="shared" si="7"/>
        <v>9937</v>
      </c>
      <c r="F34" s="3">
        <f t="shared" si="7"/>
        <v>10076</v>
      </c>
      <c r="G34" s="3">
        <f t="shared" si="7"/>
        <v>9932</v>
      </c>
      <c r="H34" s="3">
        <f t="shared" si="7"/>
        <v>9708</v>
      </c>
      <c r="I34" s="3">
        <f t="shared" si="7"/>
        <v>9549</v>
      </c>
      <c r="J34" s="3">
        <f t="shared" si="7"/>
        <v>9496</v>
      </c>
      <c r="K34" s="3">
        <f t="shared" si="7"/>
        <v>9355</v>
      </c>
      <c r="L34" s="3">
        <f t="shared" si="7"/>
        <v>9195</v>
      </c>
    </row>
    <row r="35" spans="1:12" s="11" customFormat="1" ht="33.75" customHeight="1" x14ac:dyDescent="0.15">
      <c r="A35" s="41" t="s">
        <v>31</v>
      </c>
      <c r="B35" s="41"/>
      <c r="C35" s="41"/>
      <c r="D35" s="10">
        <v>-483</v>
      </c>
      <c r="E35" s="10">
        <v>-410</v>
      </c>
      <c r="F35" s="10">
        <v>-341</v>
      </c>
      <c r="G35" s="10">
        <v>-311</v>
      </c>
      <c r="H35" s="10">
        <v>-329</v>
      </c>
      <c r="I35" s="10">
        <v>-412</v>
      </c>
      <c r="J35" s="10">
        <v>-396</v>
      </c>
      <c r="K35" s="10">
        <v>-377</v>
      </c>
      <c r="L35" s="10">
        <v>-373</v>
      </c>
    </row>
    <row r="36" spans="1:12" ht="20.25" customHeight="1" x14ac:dyDescent="0.15">
      <c r="A36" s="28" t="s">
        <v>32</v>
      </c>
      <c r="B36" s="28"/>
      <c r="C36" s="28"/>
      <c r="D36" s="3">
        <f t="shared" ref="D36:L36" si="8">D29</f>
        <v>17386</v>
      </c>
      <c r="E36" s="3">
        <f t="shared" si="8"/>
        <v>16728</v>
      </c>
      <c r="F36" s="3">
        <f t="shared" si="8"/>
        <v>16610</v>
      </c>
      <c r="G36" s="3">
        <f t="shared" si="8"/>
        <v>17033</v>
      </c>
      <c r="H36" s="3">
        <f t="shared" si="8"/>
        <v>16744</v>
      </c>
      <c r="I36" s="3">
        <f t="shared" si="8"/>
        <v>17394</v>
      </c>
      <c r="J36" s="3">
        <f t="shared" si="8"/>
        <v>15785</v>
      </c>
      <c r="K36" s="3">
        <f t="shared" si="8"/>
        <v>15479</v>
      </c>
      <c r="L36" s="3">
        <f t="shared" si="8"/>
        <v>16553</v>
      </c>
    </row>
    <row r="37" spans="1:12" ht="20.25" customHeight="1" x14ac:dyDescent="0.15"/>
    <row r="38" spans="1:12" ht="20.25" customHeight="1" x14ac:dyDescent="0.15">
      <c r="A38" t="s">
        <v>33</v>
      </c>
    </row>
    <row r="39" spans="1:12" ht="20.25" customHeight="1" x14ac:dyDescent="0.15">
      <c r="A39" t="s">
        <v>34</v>
      </c>
    </row>
    <row r="40" spans="1:12" ht="20.25" customHeight="1" x14ac:dyDescent="0.15">
      <c r="A40" t="s">
        <v>35</v>
      </c>
    </row>
    <row r="41" spans="1:12" ht="20.25" customHeight="1" x14ac:dyDescent="0.15">
      <c r="A41" t="s">
        <v>46</v>
      </c>
    </row>
    <row r="42" spans="1:12" ht="20.25" customHeight="1" x14ac:dyDescent="0.15"/>
    <row r="43" spans="1:12" ht="20.25" customHeight="1" x14ac:dyDescent="0.15"/>
    <row r="44" spans="1:12" ht="20.25" customHeight="1" x14ac:dyDescent="0.15"/>
    <row r="45" spans="1:12" ht="20.25" customHeight="1" x14ac:dyDescent="0.15"/>
    <row r="46" spans="1:12" ht="20.25" customHeight="1" x14ac:dyDescent="0.15"/>
    <row r="47" spans="1:12" ht="20.25" customHeight="1" x14ac:dyDescent="0.15"/>
    <row r="48" spans="1:1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</sheetData>
  <mergeCells count="14">
    <mergeCell ref="A5:C5"/>
    <mergeCell ref="A6:C6"/>
    <mergeCell ref="A20:C20"/>
    <mergeCell ref="A24:C24"/>
    <mergeCell ref="A25:C25"/>
    <mergeCell ref="A35:C35"/>
    <mergeCell ref="A36:C36"/>
    <mergeCell ref="A32:C32"/>
    <mergeCell ref="A33:C33"/>
    <mergeCell ref="A26:C26"/>
    <mergeCell ref="A27:C27"/>
    <mergeCell ref="A28:C28"/>
    <mergeCell ref="A29:C29"/>
    <mergeCell ref="A34:C34"/>
  </mergeCells>
  <phoneticPr fontId="19"/>
  <pageMargins left="0.75" right="0.75" top="1" bottom="1" header="0.51200000000000001" footer="0.51200000000000001"/>
  <pageSetup paperSize="9" scale="59" orientation="landscape" horizontalDpi="0" verticalDpi="0" r:id="rId1"/>
  <headerFooter alignWithMargins="0">
    <oddHeader>&amp;L第１４章　生活・所得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14-4（1）令和元年</vt:lpstr>
      <vt:lpstr>14-4（1）旧石巻市</vt:lpstr>
      <vt:lpstr>14-4（1）旧河北町</vt:lpstr>
      <vt:lpstr>14-4（1）旧雄勝町</vt:lpstr>
      <vt:lpstr>14-4（1）旧河南町</vt:lpstr>
      <vt:lpstr>14-4（1）旧桃生町</vt:lpstr>
      <vt:lpstr>14-4（1）北上町</vt:lpstr>
      <vt:lpstr>14-4（1）旧牡鹿町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鈴木 晴佳 [Haruka Suzuki]</cp:lastModifiedBy>
  <cp:lastPrinted>2017-03-27T02:01:57Z</cp:lastPrinted>
  <dcterms:created xsi:type="dcterms:W3CDTF">2008-04-02T07:38:05Z</dcterms:created>
  <dcterms:modified xsi:type="dcterms:W3CDTF">2022-07-11T01:21:07Z</dcterms:modified>
</cp:coreProperties>
</file>